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8e345c81ba8b8d/AJ西東京/2026西東京/天城越え2026/"/>
    </mc:Choice>
  </mc:AlternateContent>
  <xr:revisionPtr revIDLastSave="169" documentId="8_{81B1A875-D6B6-450C-9264-11E49FE8F78C}" xr6:coauthVersionLast="47" xr6:coauthVersionMax="47" xr10:uidLastSave="{646B7AC4-6154-410C-918A-51A9D5FB089C}"/>
  <bookViews>
    <workbookView xWindow="-108" yWindow="-108" windowWidth="23256" windowHeight="12456" xr2:uid="{A89640D8-247A-48DC-BD57-877C54A051BE}"/>
  </bookViews>
  <sheets>
    <sheet name="2026BRM912西東京300km天城越え_順回り" sheetId="1" r:id="rId1"/>
  </sheets>
  <definedNames>
    <definedName name="_xlnm._FilterDatabase" localSheetId="0" hidden="1">'2026BRM912西東京300km天城越え_順回り'!$A$5:$I$5</definedName>
    <definedName name="_xlnm.Print_Area" localSheetId="0">'2026BRM912西東京300km天城越え_順回り'!$A$1:$I$119</definedName>
    <definedName name="_xlnm.Print_Titles" localSheetId="0">'2026BRM912西東京300km天城越え_順回り'!$1:$5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8" i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C32" i="1"/>
  <c r="C33" i="1"/>
  <c r="C45" i="1"/>
  <c r="C43" i="1"/>
  <c r="C39" i="1"/>
  <c r="C40" i="1"/>
  <c r="C41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4" i="1"/>
  <c r="C42" i="1"/>
  <c r="C36" i="1"/>
  <c r="C35" i="1"/>
  <c r="C34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<sst xmlns="http://schemas.openxmlformats.org/spreadsheetml/2006/main" count="364" uniqueCount="156">
  <si>
    <t>参考写真はキューシート下部に表示しています。</t>
    <rPh sb="0" eb="4">
      <t>サンコウシャシン</t>
    </rPh>
    <rPh sb="11" eb="13">
      <t>カブ</t>
    </rPh>
    <rPh sb="14" eb="16">
      <t>ヒョウジ</t>
    </rPh>
    <phoneticPr fontId="4"/>
  </si>
  <si>
    <t>No.</t>
    <phoneticPr fontId="8"/>
  </si>
  <si>
    <t>総距離</t>
    <rPh sb="0" eb="3">
      <t>ソウキョリ</t>
    </rPh>
    <phoneticPr fontId="8"/>
  </si>
  <si>
    <t>区間</t>
    <rPh sb="0" eb="2">
      <t>クカン</t>
    </rPh>
    <phoneticPr fontId="8"/>
  </si>
  <si>
    <t>信号
一旦停止</t>
    <rPh sb="0" eb="2">
      <t>シンゴウ</t>
    </rPh>
    <rPh sb="3" eb="5">
      <t>イッタン</t>
    </rPh>
    <rPh sb="5" eb="7">
      <t>テイシ</t>
    </rPh>
    <phoneticPr fontId="8"/>
  </si>
  <si>
    <t>交差点
の形</t>
    <rPh sb="5" eb="6">
      <t>カタチ</t>
    </rPh>
    <phoneticPr fontId="9"/>
  </si>
  <si>
    <t>進行
方向</t>
    <rPh sb="0" eb="2">
      <t>シンコウ</t>
    </rPh>
    <rPh sb="3" eb="5">
      <t>ホウコウ</t>
    </rPh>
    <phoneticPr fontId="8"/>
  </si>
  <si>
    <t>路線名</t>
  </si>
  <si>
    <t>左</t>
    <rPh sb="0" eb="1">
      <t>ヒダリ</t>
    </rPh>
    <phoneticPr fontId="4"/>
  </si>
  <si>
    <t>市道</t>
    <rPh sb="0" eb="2">
      <t>シドウ</t>
    </rPh>
    <phoneticPr fontId="8"/>
  </si>
  <si>
    <t>S</t>
    <phoneticPr fontId="4"/>
  </si>
  <si>
    <t>╋</t>
    <phoneticPr fontId="8"/>
  </si>
  <si>
    <t>名無しS</t>
    <rPh sb="0" eb="2">
      <t>ナナ</t>
    </rPh>
    <phoneticPr fontId="4"/>
  </si>
  <si>
    <t>公園角</t>
    <rPh sb="0" eb="3">
      <t>コウエンカド</t>
    </rPh>
    <phoneticPr fontId="4"/>
  </si>
  <si>
    <t>K51</t>
    <phoneticPr fontId="4"/>
  </si>
  <si>
    <t>S</t>
    <phoneticPr fontId="9"/>
  </si>
  <si>
    <t>╋</t>
  </si>
  <si>
    <t>右</t>
  </si>
  <si>
    <t>[鶴松] S</t>
    <rPh sb="1" eb="3">
      <t>ツルマツ</t>
    </rPh>
    <phoneticPr fontId="8"/>
  </si>
  <si>
    <t>市道</t>
    <rPh sb="0" eb="2">
      <t>シドウ</t>
    </rPh>
    <phoneticPr fontId="9"/>
  </si>
  <si>
    <t>左角にマクドナルド</t>
    <phoneticPr fontId="9"/>
  </si>
  <si>
    <t>左</t>
    <phoneticPr fontId="9"/>
  </si>
  <si>
    <t>止</t>
    <rPh sb="0" eb="1">
      <t>トメ</t>
    </rPh>
    <phoneticPr fontId="4"/>
  </si>
  <si>
    <t>右</t>
    <rPh sb="0" eb="1">
      <t>ミギ</t>
    </rPh>
    <phoneticPr fontId="4"/>
  </si>
  <si>
    <t>[あゆみ橋東]S</t>
    <phoneticPr fontId="4"/>
  </si>
  <si>
    <t>市道</t>
    <rPh sb="0" eb="2">
      <t>シドウ</t>
    </rPh>
    <phoneticPr fontId="4"/>
  </si>
  <si>
    <t>┳</t>
    <phoneticPr fontId="8"/>
  </si>
  <si>
    <t>​K601</t>
    <phoneticPr fontId="4"/>
  </si>
  <si>
    <t>K40</t>
    <phoneticPr fontId="4"/>
  </si>
  <si>
    <t>┫</t>
    <phoneticPr fontId="8"/>
  </si>
  <si>
    <t>K603</t>
    <phoneticPr fontId="4"/>
  </si>
  <si>
    <t>┣</t>
    <phoneticPr fontId="8"/>
  </si>
  <si>
    <t>R246</t>
    <phoneticPr fontId="4"/>
  </si>
  <si>
    <t>斜め右方向に曲がる</t>
    <phoneticPr fontId="4"/>
  </si>
  <si>
    <t>K63</t>
    <phoneticPr fontId="4"/>
  </si>
  <si>
    <t>標示[大磯]</t>
    <rPh sb="0" eb="2">
      <t>ヒョウジ</t>
    </rPh>
    <rPh sb="3" eb="5">
      <t>オオイソ</t>
    </rPh>
    <phoneticPr fontId="4"/>
  </si>
  <si>
    <t>R1</t>
    <phoneticPr fontId="4"/>
  </si>
  <si>
    <t>標示[沼津/小田原]</t>
    <rPh sb="0" eb="2">
      <t>ヒョウジ</t>
    </rPh>
    <rPh sb="3" eb="5">
      <t>ヌマヅ</t>
    </rPh>
    <rPh sb="6" eb="9">
      <t>オダワラ</t>
    </rPh>
    <phoneticPr fontId="4"/>
  </si>
  <si>
    <t>┳</t>
    <phoneticPr fontId="4"/>
  </si>
  <si>
    <t>[小田原市民会館前]S</t>
    <phoneticPr fontId="4"/>
  </si>
  <si>
    <t>[本町]S</t>
    <phoneticPr fontId="4"/>
  </si>
  <si>
    <t>╋</t>
    <phoneticPr fontId="4"/>
  </si>
  <si>
    <t>[早川口]S</t>
    <phoneticPr fontId="4"/>
  </si>
  <si>
    <t>R135</t>
    <phoneticPr fontId="4"/>
  </si>
  <si>
    <t>[東海岸町]S</t>
    <rPh sb="1" eb="5">
      <t>ヒガシカイガンチョウ</t>
    </rPh>
    <phoneticPr fontId="4"/>
  </si>
  <si>
    <t>標示[伊東/三島]</t>
    <rPh sb="0" eb="2">
      <t>ヒョウジ</t>
    </rPh>
    <rPh sb="3" eb="5">
      <t>イトウ</t>
    </rPh>
    <rPh sb="6" eb="8">
      <t>ミシマ</t>
    </rPh>
    <phoneticPr fontId="4"/>
  </si>
  <si>
    <t>標示[下田/伊東]</t>
    <rPh sb="0" eb="2">
      <t>ヒョウジ</t>
    </rPh>
    <rPh sb="3" eb="5">
      <t>シモダ</t>
    </rPh>
    <rPh sb="6" eb="8">
      <t>イトウ</t>
    </rPh>
    <phoneticPr fontId="4"/>
  </si>
  <si>
    <t>Y</t>
    <phoneticPr fontId="8"/>
  </si>
  <si>
    <t>斜め左</t>
    <rPh sb="0" eb="1">
      <t>ナナ</t>
    </rPh>
    <rPh sb="2" eb="3">
      <t>ヒダリ</t>
    </rPh>
    <phoneticPr fontId="4"/>
  </si>
  <si>
    <t>網代トンネル迂回</t>
    <rPh sb="0" eb="2">
      <t>アジロ</t>
    </rPh>
    <rPh sb="6" eb="8">
      <t>ウカイ</t>
    </rPh>
    <phoneticPr fontId="4"/>
  </si>
  <si>
    <t>国道復帰</t>
    <rPh sb="0" eb="2">
      <t>コクドウ</t>
    </rPh>
    <rPh sb="2" eb="4">
      <t>フッキ</t>
    </rPh>
    <phoneticPr fontId="4"/>
  </si>
  <si>
    <t>立岩トンネル内歩道あり</t>
    <rPh sb="0" eb="2">
      <t>タテイワ</t>
    </rPh>
    <rPh sb="6" eb="7">
      <t>ナイ</t>
    </rPh>
    <rPh sb="7" eb="9">
      <t>ホドウ</t>
    </rPh>
    <phoneticPr fontId="4"/>
  </si>
  <si>
    <t>K109</t>
    <phoneticPr fontId="4"/>
  </si>
  <si>
    <t>ピンクの家とライオンズマンションの間</t>
    <rPh sb="4" eb="5">
      <t>イエ</t>
    </rPh>
    <rPh sb="17" eb="18">
      <t>アイダ</t>
    </rPh>
    <phoneticPr fontId="4"/>
  </si>
  <si>
    <t>K117</t>
    <phoneticPr fontId="4"/>
  </si>
  <si>
    <t>左側</t>
    <rPh sb="0" eb="2">
      <t>ヒダリガワ</t>
    </rPh>
    <phoneticPr fontId="4"/>
  </si>
  <si>
    <t>直進</t>
    <rPh sb="0" eb="2">
      <t>チョクシン</t>
    </rPh>
    <phoneticPr fontId="4"/>
  </si>
  <si>
    <t>[中島橋]S</t>
    <phoneticPr fontId="4"/>
  </si>
  <si>
    <t>R414</t>
    <phoneticPr fontId="4"/>
  </si>
  <si>
    <t>┃</t>
    <phoneticPr fontId="4"/>
  </si>
  <si>
    <t>新天城トンネル入り口</t>
    <rPh sb="0" eb="3">
      <t>シンアマギ</t>
    </rPh>
    <rPh sb="7" eb="8">
      <t>イ</t>
    </rPh>
    <rPh sb="9" eb="10">
      <t>グチ</t>
    </rPh>
    <phoneticPr fontId="4"/>
  </si>
  <si>
    <t>[市山]S</t>
    <phoneticPr fontId="4"/>
  </si>
  <si>
    <t>K349</t>
    <phoneticPr fontId="4"/>
  </si>
  <si>
    <t>[鮎見橋]S</t>
    <phoneticPr fontId="4"/>
  </si>
  <si>
    <t>K12</t>
    <phoneticPr fontId="4"/>
  </si>
  <si>
    <t>冷川IC</t>
    <rPh sb="0" eb="2">
      <t>ヒエカワ</t>
    </rPh>
    <phoneticPr fontId="4"/>
  </si>
  <si>
    <t>標示[伊東]</t>
    <rPh sb="0" eb="2">
      <t>ヒョウジ</t>
    </rPh>
    <rPh sb="3" eb="5">
      <t>イトウ</t>
    </rPh>
    <phoneticPr fontId="4"/>
  </si>
  <si>
    <t>[中伊豆ＢＰ入口]S</t>
    <phoneticPr fontId="4"/>
  </si>
  <si>
    <t>[広野一丁目]S</t>
    <phoneticPr fontId="4"/>
  </si>
  <si>
    <t>標示[熱海/伊東駅]</t>
    <rPh sb="0" eb="2">
      <t>ヒョウジ</t>
    </rPh>
    <rPh sb="3" eb="5">
      <t>アタミ</t>
    </rPh>
    <rPh sb="6" eb="8">
      <t>イトウ</t>
    </rPh>
    <rPh sb="8" eb="9">
      <t>エキ</t>
    </rPh>
    <phoneticPr fontId="4"/>
  </si>
  <si>
    <t>┫</t>
    <phoneticPr fontId="4"/>
  </si>
  <si>
    <t>標示[伊勢原/小田原厚木道路]</t>
    <rPh sb="0" eb="2">
      <t>ヒョウジ</t>
    </rPh>
    <rPh sb="3" eb="6">
      <t>イセハラ</t>
    </rPh>
    <rPh sb="7" eb="10">
      <t>オダワラ</t>
    </rPh>
    <rPh sb="10" eb="12">
      <t>アツギ</t>
    </rPh>
    <rPh sb="12" eb="14">
      <t>ドウロ</t>
    </rPh>
    <phoneticPr fontId="4"/>
  </si>
  <si>
    <t>標示[渋谷/厚木]</t>
    <rPh sb="0" eb="2">
      <t>ヒョウジ</t>
    </rPh>
    <rPh sb="3" eb="5">
      <t>シブヤ</t>
    </rPh>
    <rPh sb="6" eb="8">
      <t>アツギ</t>
    </rPh>
    <phoneticPr fontId="4"/>
  </si>
  <si>
    <t>分岐</t>
    <rPh sb="0" eb="2">
      <t>ブンキ</t>
    </rPh>
    <phoneticPr fontId="4"/>
  </si>
  <si>
    <t>K601</t>
    <phoneticPr fontId="4"/>
  </si>
  <si>
    <t>右</t>
    <phoneticPr fontId="4"/>
  </si>
  <si>
    <t>市道</t>
    <phoneticPr fontId="4"/>
  </si>
  <si>
    <t>止</t>
    <phoneticPr fontId="4"/>
  </si>
  <si>
    <t>K46</t>
    <phoneticPr fontId="4"/>
  </si>
  <si>
    <t>右側</t>
    <rPh sb="0" eb="2">
      <t>ミギガワ</t>
    </rPh>
    <phoneticPr fontId="4"/>
  </si>
  <si>
    <t>①</t>
    <phoneticPr fontId="4"/>
  </si>
  <si>
    <t>②</t>
    <phoneticPr fontId="4"/>
  </si>
  <si>
    <t>側道/R135</t>
    <rPh sb="0" eb="2">
      <t>ソクドウ</t>
    </rPh>
    <phoneticPr fontId="4"/>
  </si>
  <si>
    <t>市道</t>
    <rPh sb="0" eb="2">
      <t>シドウ</t>
    </rPh>
    <phoneticPr fontId="4"/>
  </si>
  <si>
    <t>次のトンネルも迂回</t>
    <rPh sb="0" eb="1">
      <t>ツギ</t>
    </rPh>
    <phoneticPr fontId="11"/>
  </si>
  <si>
    <t>赤根トンネル迂回</t>
  </si>
  <si>
    <t>錦ヶ浦トンネル迂回</t>
    <phoneticPr fontId="4"/>
  </si>
  <si>
    <t>トンネル迂回,国道復帰直後の側道へ,標示[←錦ヶ浦]</t>
    <rPh sb="7" eb="9">
      <t>コクドウ</t>
    </rPh>
    <rPh sb="9" eb="11">
      <t>フッキ</t>
    </rPh>
    <rPh sb="11" eb="13">
      <t>チョクゴ</t>
    </rPh>
    <rPh sb="14" eb="16">
      <t>ソクドウ</t>
    </rPh>
    <rPh sb="18" eb="20">
      <t>ヒョウジ</t>
    </rPh>
    <rPh sb="22" eb="25">
      <t>ニシキガウラ</t>
    </rPh>
    <phoneticPr fontId="4"/>
  </si>
  <si>
    <t>標示[川奈駅],汐吹公園駐車場より400m先で法面工事中,通行注意。</t>
    <rPh sb="0" eb="2">
      <t>ヒョウジ</t>
    </rPh>
    <rPh sb="3" eb="6">
      <t>カワナエキ</t>
    </rPh>
    <rPh sb="8" eb="12">
      <t>シオフキコウエン</t>
    </rPh>
    <rPh sb="12" eb="15">
      <t>チュウシャジョウ</t>
    </rPh>
    <rPh sb="21" eb="22">
      <t>サキ</t>
    </rPh>
    <rPh sb="23" eb="25">
      <t>ノリメン</t>
    </rPh>
    <rPh sb="25" eb="28">
      <t>コウジチュウ</t>
    </rPh>
    <rPh sb="29" eb="33">
      <t>ツウコウチュウイ</t>
    </rPh>
    <phoneticPr fontId="4"/>
  </si>
  <si>
    <t>標示[川奈駅],センターライン沿いに鋭角に曲がる</t>
    <rPh sb="0" eb="2">
      <t>ヒョウジ</t>
    </rPh>
    <rPh sb="3" eb="6">
      <t>カワナエキ</t>
    </rPh>
    <rPh sb="15" eb="16">
      <t>ソ</t>
    </rPh>
    <rPh sb="18" eb="20">
      <t>エイカク</t>
    </rPh>
    <rPh sb="21" eb="22">
      <t>マ</t>
    </rPh>
    <phoneticPr fontId="4"/>
  </si>
  <si>
    <t>標示[伊東]へ,伊豆スカイラインに入らない</t>
    <rPh sb="8" eb="10">
      <t>イズ</t>
    </rPh>
    <rPh sb="17" eb="18">
      <t>ハイ</t>
    </rPh>
    <phoneticPr fontId="4"/>
  </si>
  <si>
    <t>標示[横浜/平塚],2段階右折,右折後左側車線を進む</t>
    <rPh sb="0" eb="2">
      <t>ヒョウジ</t>
    </rPh>
    <rPh sb="3" eb="5">
      <t>ヨコハマ</t>
    </rPh>
    <rPh sb="6" eb="8">
      <t>ヒラツカ</t>
    </rPh>
    <rPh sb="11" eb="15">
      <t>ダンカイウセツ</t>
    </rPh>
    <rPh sb="16" eb="19">
      <t>ウセツゴ</t>
    </rPh>
    <rPh sb="19" eb="21">
      <t>ヒダリガワ</t>
    </rPh>
    <rPh sb="21" eb="23">
      <t>シャセン</t>
    </rPh>
    <rPh sb="24" eb="25">
      <t>スス</t>
    </rPh>
    <phoneticPr fontId="4"/>
  </si>
  <si>
    <t>標示[厚木市街],左車線を使用して 県道603号 を進む</t>
    <rPh sb="0" eb="2">
      <t>ヒョウジ</t>
    </rPh>
    <rPh sb="3" eb="7">
      <t>アツギシガイ</t>
    </rPh>
    <phoneticPr fontId="4"/>
  </si>
  <si>
    <t xml:space="preserve">[あゆみ橋西入口]S </t>
  </si>
  <si>
    <t xml:space="preserve">[東町郵便局前]S </t>
  </si>
  <si>
    <t xml:space="preserve">[船子洞門]S </t>
  </si>
  <si>
    <t xml:space="preserve">[板戸]S </t>
  </si>
  <si>
    <t xml:space="preserve">[国府新宿]S </t>
  </si>
  <si>
    <t xml:space="preserve">[網代]S </t>
  </si>
  <si>
    <t xml:space="preserve">[冷川]S </t>
  </si>
  <si>
    <t xml:space="preserve">[大川橋]S </t>
  </si>
  <si>
    <t xml:space="preserve">[本町]S </t>
  </si>
  <si>
    <t xml:space="preserve">[新宿]S </t>
  </si>
  <si>
    <t xml:space="preserve">[あゆみ橋東]S </t>
  </si>
  <si>
    <t>（距離は目安です。あらかじめ使い慣れた地図でコースを確認してください。）  R＝国道 K=県道 T=都道 S=信号 止=一旦停止</t>
    <rPh sb="45" eb="46">
      <t>ケン</t>
    </rPh>
    <rPh sb="50" eb="52">
      <t>トドウ</t>
    </rPh>
    <rPh sb="58" eb="59">
      <t>ト</t>
    </rPh>
    <rPh sb="60" eb="62">
      <t>イッタン</t>
    </rPh>
    <rPh sb="62" eb="64">
      <t>テイシ</t>
    </rPh>
    <phoneticPr fontId="5"/>
  </si>
  <si>
    <t>感応信号 二輪車用押しボタンを押す。</t>
  </si>
  <si>
    <t>感応信号 二輪車用押しボタンを押す。</t>
    <rPh sb="0" eb="4">
      <t>カンノウシンゴウ</t>
    </rPh>
    <rPh sb="5" eb="9">
      <t>ニリンシャヨウ</t>
    </rPh>
    <rPh sb="9" eb="10">
      <t>オ</t>
    </rPh>
    <rPh sb="15" eb="16">
      <t>オ</t>
    </rPh>
    <phoneticPr fontId="4"/>
  </si>
  <si>
    <t>分岐点を左前方へ進む 武ヶ浜バス停が目印</t>
    <rPh sb="0" eb="3">
      <t>ブンキテン</t>
    </rPh>
    <rPh sb="4" eb="7">
      <t>ヒダリゼンポウ</t>
    </rPh>
    <rPh sb="8" eb="9">
      <t>スス</t>
    </rPh>
    <rPh sb="11" eb="14">
      <t>タケガハマ</t>
    </rPh>
    <rPh sb="16" eb="17">
      <t>テイ</t>
    </rPh>
    <rPh sb="18" eb="20">
      <t>メジルシ</t>
    </rPh>
    <phoneticPr fontId="4"/>
  </si>
  <si>
    <t>標示[伊東] 冷川トンネル通過</t>
    <rPh sb="7" eb="9">
      <t>ヒエカワ</t>
    </rPh>
    <rPh sb="13" eb="15">
      <t>ツウカ</t>
    </rPh>
    <phoneticPr fontId="4"/>
  </si>
  <si>
    <t>感S</t>
    <rPh sb="0" eb="1">
      <t>カン</t>
    </rPh>
    <phoneticPr fontId="4"/>
  </si>
  <si>
    <t>標示[熱海/​湯河原]</t>
    <rPh sb="0" eb="2">
      <t>ヒョウジ</t>
    </rPh>
    <phoneticPr fontId="4"/>
  </si>
  <si>
    <t>Hotel New Akao看板あり</t>
    <rPh sb="14" eb="16">
      <t>カンバン</t>
    </rPh>
    <phoneticPr fontId="4"/>
  </si>
  <si>
    <t>左折直後に右側に｢昭和湯｣あり</t>
    <rPh sb="0" eb="4">
      <t>サセツチョクゴ</t>
    </rPh>
    <rPh sb="5" eb="7">
      <t>ミギガワ</t>
    </rPh>
    <rPh sb="9" eb="12">
      <t>ショウワユ</t>
    </rPh>
    <phoneticPr fontId="4"/>
  </si>
  <si>
    <t>斜め左方向へ進む,進行方向左側に｢オノヅカピーナッツ｣</t>
    <rPh sb="9" eb="13">
      <t>シンコウホウコウ</t>
    </rPh>
    <rPh sb="13" eb="15">
      <t>ヒダリガワ</t>
    </rPh>
    <phoneticPr fontId="4"/>
  </si>
  <si>
    <t>車線は道なり,右折直後左側｢菓子舗間瀬｣本店あり</t>
    <rPh sb="0" eb="2">
      <t>シャセン</t>
    </rPh>
    <rPh sb="3" eb="4">
      <t>ミチ</t>
    </rPh>
    <rPh sb="7" eb="9">
      <t>ウセツ</t>
    </rPh>
    <rPh sb="9" eb="11">
      <t>チョクゴ</t>
    </rPh>
    <rPh sb="11" eb="13">
      <t>ヒダリガワ</t>
    </rPh>
    <rPh sb="14" eb="17">
      <t>カシホ</t>
    </rPh>
    <rPh sb="17" eb="19">
      <t>マセ</t>
    </rPh>
    <rPh sb="20" eb="22">
      <t>ホンテン</t>
    </rPh>
    <phoneticPr fontId="4"/>
  </si>
  <si>
    <t>みなと橋を渡りすぐ川沿いを左折,道狭し歩行者注意</t>
    <rPh sb="3" eb="4">
      <t>バシ</t>
    </rPh>
    <rPh sb="5" eb="6">
      <t>ワタ</t>
    </rPh>
    <rPh sb="9" eb="11">
      <t>カワゾ</t>
    </rPh>
    <rPh sb="13" eb="15">
      <t>サセツ</t>
    </rPh>
    <rPh sb="16" eb="18">
      <t>ミチセマ</t>
    </rPh>
    <rPh sb="19" eb="22">
      <t>ホコウシャ</t>
    </rPh>
    <rPh sb="22" eb="24">
      <t>チュウイ</t>
    </rPh>
    <phoneticPr fontId="4"/>
  </si>
  <si>
    <t>右側</t>
    <rPh sb="0" eb="2">
      <t>ミギガワ</t>
    </rPh>
    <phoneticPr fontId="4"/>
  </si>
  <si>
    <t>交差点左手前にセブン</t>
    <rPh sb="0" eb="3">
      <t>コウサテン</t>
    </rPh>
    <rPh sb="3" eb="7">
      <t>ヒダリ</t>
    </rPh>
    <phoneticPr fontId="4"/>
  </si>
  <si>
    <t xml:space="preserve">[岩松]S </t>
    <rPh sb="1" eb="3">
      <t>イワマツ</t>
    </rPh>
    <phoneticPr fontId="4"/>
  </si>
  <si>
    <t>R135,市道</t>
    <rPh sb="5" eb="7">
      <t>シドウ</t>
    </rPh>
    <phoneticPr fontId="4"/>
  </si>
  <si>
    <t>R135</t>
    <phoneticPr fontId="4"/>
  </si>
  <si>
    <t>S手前で歩道に上がり歩行者Sで直進.左矢印が先に出るので必ず歩道に上がる</t>
    <rPh sb="1" eb="3">
      <t>テマエ</t>
    </rPh>
    <rPh sb="4" eb="6">
      <t>ホドウ</t>
    </rPh>
    <rPh sb="7" eb="8">
      <t>ア</t>
    </rPh>
    <rPh sb="10" eb="13">
      <t>ホコウシャ</t>
    </rPh>
    <rPh sb="18" eb="19">
      <t>ヒダリ</t>
    </rPh>
    <rPh sb="19" eb="21">
      <t>ヤジルシ</t>
    </rPh>
    <rPh sb="22" eb="23">
      <t>サキ</t>
    </rPh>
    <rPh sb="24" eb="25">
      <t>デ</t>
    </rPh>
    <rPh sb="28" eb="29">
      <t>カナラ</t>
    </rPh>
    <rPh sb="33" eb="34">
      <t>ア</t>
    </rPh>
    <phoneticPr fontId="4"/>
  </si>
  <si>
    <t>左側</t>
    <rPh sb="0" eb="2">
      <t>ヒダリガワ</t>
    </rPh>
    <phoneticPr fontId="4"/>
  </si>
  <si>
    <t>道なりに斜め右方向に進む</t>
    <rPh sb="0" eb="1">
      <t>ミチ</t>
    </rPh>
    <rPh sb="10" eb="11">
      <t>スス</t>
    </rPh>
    <phoneticPr fontId="4"/>
  </si>
  <si>
    <t>斜め右</t>
    <rPh sb="0" eb="1">
      <t>ナナ</t>
    </rPh>
    <rPh sb="2" eb="3">
      <t>ミギ</t>
    </rPh>
    <phoneticPr fontId="4"/>
  </si>
  <si>
    <t>道なりに進む</t>
    <rPh sb="0" eb="1">
      <t>ミチ</t>
    </rPh>
    <rPh sb="4" eb="5">
      <t>スス</t>
    </rPh>
    <phoneticPr fontId="4"/>
  </si>
  <si>
    <t>6:00-6:30
駐車場ゲートに車止めチェーンあり注意！③
公園内は押し歩き,芝生内には入らない。公園を出て左方向へスタートする。</t>
    <rPh sb="10" eb="13">
      <t>チュウシャジョウ</t>
    </rPh>
    <rPh sb="17" eb="19">
      <t>クルマド</t>
    </rPh>
    <rPh sb="26" eb="28">
      <t>チュウイ</t>
    </rPh>
    <rPh sb="31" eb="34">
      <t>コウエンナイ</t>
    </rPh>
    <rPh sb="35" eb="36">
      <t>オ</t>
    </rPh>
    <rPh sb="37" eb="38">
      <t>アル</t>
    </rPh>
    <rPh sb="40" eb="43">
      <t>シバフナイ</t>
    </rPh>
    <rPh sb="45" eb="46">
      <t>ハイ</t>
    </rPh>
    <rPh sb="50" eb="52">
      <t>コウエン</t>
    </rPh>
    <rPh sb="53" eb="54">
      <t>デ</t>
    </rPh>
    <rPh sb="55" eb="56">
      <t>ヒダリ</t>
    </rPh>
    <rPh sb="56" eb="58">
      <t>ホウコウ</t>
    </rPh>
    <phoneticPr fontId="8"/>
  </si>
  <si>
    <t>スタート,芹沢公園北管理棟</t>
    <rPh sb="5" eb="13">
      <t>セリザワコウエンキタカンリトウ</t>
    </rPh>
    <phoneticPr fontId="4"/>
  </si>
  <si>
    <t>https://ridewithgps.com/routes/55363048</t>
    <phoneticPr fontId="4"/>
  </si>
  <si>
    <t>RWG</t>
    <phoneticPr fontId="4"/>
  </si>
  <si>
    <t>正面に見える橋は渡らない。生活道路なので歩行者に十分注意</t>
    <rPh sb="0" eb="2">
      <t>ショウメン</t>
    </rPh>
    <rPh sb="3" eb="4">
      <t>ミ</t>
    </rPh>
    <rPh sb="6" eb="7">
      <t>ハシ</t>
    </rPh>
    <rPh sb="8" eb="9">
      <t>ワタ</t>
    </rPh>
    <rPh sb="13" eb="15">
      <t>セイカツ</t>
    </rPh>
    <rPh sb="15" eb="17">
      <t>ドウロ</t>
    </rPh>
    <rPh sb="20" eb="23">
      <t>ホコウシャ</t>
    </rPh>
    <rPh sb="24" eb="26">
      <t>ジュウブン</t>
    </rPh>
    <rPh sb="26" eb="28">
      <t>チュウイ</t>
    </rPh>
    <phoneticPr fontId="9"/>
  </si>
  <si>
    <t>水引S横断した先を直ぐに斜め左方向へ</t>
    <rPh sb="3" eb="5">
      <t>オウダン</t>
    </rPh>
    <rPh sb="7" eb="8">
      <t>サキ</t>
    </rPh>
    <rPh sb="9" eb="10">
      <t>ス</t>
    </rPh>
    <rPh sb="12" eb="13">
      <t>ナナ</t>
    </rPh>
    <rPh sb="14" eb="17">
      <t>ヒダリホウコウ</t>
    </rPh>
    <phoneticPr fontId="4"/>
  </si>
  <si>
    <t>標示[伊東/三島],直進車に注意</t>
    <rPh sb="0" eb="2">
      <t>ヒョウジ</t>
    </rPh>
    <rPh sb="3" eb="5">
      <t>イトウ</t>
    </rPh>
    <rPh sb="6" eb="8">
      <t>ミシマ</t>
    </rPh>
    <rPh sb="10" eb="13">
      <t>チョクシンシャ</t>
    </rPh>
    <rPh sb="14" eb="16">
      <t>チュウイ</t>
    </rPh>
    <phoneticPr fontId="4"/>
  </si>
  <si>
    <t>ゴール受付,芹沢公園北管理棟(軒下)</t>
    <rPh sb="3" eb="5">
      <t>ウケツケ</t>
    </rPh>
    <rPh sb="6" eb="8">
      <t>セリザワ</t>
    </rPh>
    <rPh sb="8" eb="10">
      <t>コウエン</t>
    </rPh>
    <rPh sb="10" eb="14">
      <t>キタカンリトウ</t>
    </rPh>
    <rPh sb="15" eb="17">
      <t>ノキシタ</t>
    </rPh>
    <phoneticPr fontId="4"/>
  </si>
  <si>
    <t>[谷津]S</t>
    <rPh sb="1" eb="3">
      <t>タニツ</t>
    </rPh>
    <phoneticPr fontId="4"/>
  </si>
  <si>
    <t>K14/R414</t>
    <phoneticPr fontId="4"/>
  </si>
  <si>
    <t>標示[三島/伊豆市]</t>
    <rPh sb="0" eb="2">
      <t>ヒョウジ</t>
    </rPh>
    <rPh sb="3" eb="5">
      <t>ミシマ</t>
    </rPh>
    <rPh sb="6" eb="9">
      <t>イズシ</t>
    </rPh>
    <phoneticPr fontId="4"/>
  </si>
  <si>
    <t>レシート取得</t>
    <rPh sb="4" eb="6">
      <t>シュトク</t>
    </rPh>
    <phoneticPr fontId="4"/>
  </si>
  <si>
    <t>ペリー艦隊来航記念碑①とブルベカードの氏名面を撮影、折り返し</t>
    <rPh sb="3" eb="5">
      <t>カンタイ</t>
    </rPh>
    <rPh sb="5" eb="7">
      <t>ライコウ</t>
    </rPh>
    <rPh sb="7" eb="10">
      <t>キネンヒ</t>
    </rPh>
    <rPh sb="19" eb="22">
      <t>シメイメン</t>
    </rPh>
    <rPh sb="23" eb="25">
      <t>サツエイ</t>
    </rPh>
    <rPh sb="26" eb="27">
      <t>オ</t>
    </rPh>
    <rPh sb="28" eb="29">
      <t>カエ</t>
    </rPh>
    <phoneticPr fontId="4"/>
  </si>
  <si>
    <t>レシート取得のこと,レシート取得後は速やかにゴール受付へ,
夜間はセルフレジになる,どうしてもレシートを受け取れない場合は直接ゴール受付へ来てください。</t>
    <rPh sb="14" eb="17">
      <t>シュトクゴ</t>
    </rPh>
    <rPh sb="18" eb="19">
      <t>スミ</t>
    </rPh>
    <rPh sb="25" eb="27">
      <t>ウケツケ</t>
    </rPh>
    <rPh sb="30" eb="32">
      <t>ヤカン</t>
    </rPh>
    <rPh sb="52" eb="53">
      <t>ウ</t>
    </rPh>
    <rPh sb="54" eb="55">
      <t>ト</t>
    </rPh>
    <rPh sb="58" eb="60">
      <t>バアイ</t>
    </rPh>
    <rPh sb="61" eb="63">
      <t>チョクセツ</t>
    </rPh>
    <rPh sb="66" eb="68">
      <t>ウケツケ</t>
    </rPh>
    <rPh sb="69" eb="70">
      <t>キ</t>
    </rPh>
    <phoneticPr fontId="4"/>
  </si>
  <si>
    <t>ゴール ローソン座間栗原北店【open/close 9/12（土）15:00/　9/13（日）2:00】</t>
    <rPh sb="8" eb="10">
      <t>ザマ</t>
    </rPh>
    <rPh sb="10" eb="12">
      <t>クリハラ</t>
    </rPh>
    <rPh sb="12" eb="13">
      <t>キタ</t>
    </rPh>
    <rPh sb="13" eb="14">
      <t>テン</t>
    </rPh>
    <rPh sb="30" eb="33">
      <t>ド</t>
    </rPh>
    <rPh sb="45" eb="46">
      <t>ヒ</t>
    </rPh>
    <phoneticPr fontId="4"/>
  </si>
  <si>
    <t>※公園駐車場ゲートに車止めチェーンあり注意！進入は押し歩きで！②</t>
    <rPh sb="1" eb="3">
      <t>コウエン</t>
    </rPh>
    <rPh sb="3" eb="6">
      <t>チュウシャジョウ</t>
    </rPh>
    <rPh sb="10" eb="11">
      <t>クルマ</t>
    </rPh>
    <rPh sb="11" eb="12">
      <t>ド</t>
    </rPh>
    <rPh sb="19" eb="21">
      <t>チュウイ</t>
    </rPh>
    <rPh sb="22" eb="24">
      <t>シンニュウ</t>
    </rPh>
    <rPh sb="25" eb="26">
      <t>オ</t>
    </rPh>
    <rPh sb="27" eb="28">
      <t>アル</t>
    </rPh>
    <phoneticPr fontId="4"/>
  </si>
  <si>
    <t>＊#35-36にある寄り道ポイント</t>
    <rPh sb="10" eb="11">
      <t>ヨ</t>
    </rPh>
    <rPh sb="12" eb="13">
      <t>ミチ</t>
    </rPh>
    <phoneticPr fontId="4"/>
  </si>
  <si>
    <t>右折してすぐ左側に裁判所,その先左側に宝福寺あり</t>
    <rPh sb="0" eb="2">
      <t>ウセツ</t>
    </rPh>
    <rPh sb="6" eb="7">
      <t>ヒダリ</t>
    </rPh>
    <rPh sb="7" eb="8">
      <t>ガワ</t>
    </rPh>
    <rPh sb="9" eb="12">
      <t>サイバンショ</t>
    </rPh>
    <rPh sb="15" eb="16">
      <t>サキ</t>
    </rPh>
    <rPh sb="16" eb="18">
      <t>ヒダリガワ</t>
    </rPh>
    <rPh sb="19" eb="22">
      <t>ホウフクジ</t>
    </rPh>
    <phoneticPr fontId="4"/>
  </si>
  <si>
    <t>参照</t>
    <rPh sb="0" eb="2">
      <t>サンショウ</t>
    </rPh>
    <phoneticPr fontId="4"/>
  </si>
  <si>
    <t>交差点名等（Sは信号あり）
PCのOPEN/CLOSE</t>
    <phoneticPr fontId="4"/>
  </si>
  <si>
    <t>備考</t>
    <phoneticPr fontId="8"/>
  </si>
  <si>
    <t>PC2 ペリー艦隊来航記念碑（胸像）
【open/close 10:12/15:32】</t>
    <rPh sb="7" eb="9">
      <t>カンタイ</t>
    </rPh>
    <rPh sb="9" eb="14">
      <t>ライコウキネンヒ</t>
    </rPh>
    <rPh sb="15" eb="17">
      <t>キョウゾウ</t>
    </rPh>
    <phoneticPr fontId="4"/>
  </si>
  <si>
    <t>PC3 ローソン中伊豆八幡店
【open/close 11:51/19:16】</t>
    <rPh sb="8" eb="11">
      <t>ナカイズ</t>
    </rPh>
    <rPh sb="11" eb="14">
      <t>ハツマテン</t>
    </rPh>
    <phoneticPr fontId="4"/>
  </si>
  <si>
    <t>PC4 セブンイレブン小田原東町5丁目店
【open/close 13:49/23:28】</t>
    <phoneticPr fontId="4"/>
  </si>
  <si>
    <t>2026BRM912西東京300km天城越え_順回り キューシート  v0.96</t>
    <rPh sb="18" eb="21">
      <t>アマギゴ</t>
    </rPh>
    <rPh sb="23" eb="24">
      <t>ジュン</t>
    </rPh>
    <rPh sb="24" eb="25">
      <t>マワ</t>
    </rPh>
    <phoneticPr fontId="5"/>
  </si>
  <si>
    <t xml:space="preserve">[城ヶ崎入口]S 
</t>
    <phoneticPr fontId="4"/>
  </si>
  <si>
    <t>標示[←下田/東伊豆]</t>
    <rPh sb="0" eb="2">
      <t>ヒョウジ</t>
    </rPh>
    <rPh sb="4" eb="6">
      <t>シモダ</t>
    </rPh>
    <rPh sb="7" eb="10">
      <t>ヒガシイズ</t>
    </rPh>
    <phoneticPr fontId="4"/>
  </si>
  <si>
    <t>順回り、逆回りの分岐点です</t>
    <rPh sb="0" eb="2">
      <t>ジュンマワ</t>
    </rPh>
    <rPh sb="4" eb="6">
      <t>ギャクマワ</t>
    </rPh>
    <rPh sb="8" eb="11">
      <t>ブンキテン</t>
    </rPh>
    <phoneticPr fontId="4"/>
  </si>
  <si>
    <t>PC1セブンイレブン伊東八幡野店
【open/close 9:05/13:00】
[中大見口]S</t>
    <rPh sb="10" eb="16">
      <t>イトウヤハタノテン</t>
    </rPh>
    <rPh sb="42" eb="43">
      <t>ナカ</t>
    </rPh>
    <rPh sb="43" eb="46">
      <t>オオミクチ</t>
    </rPh>
    <phoneticPr fontId="4"/>
  </si>
  <si>
    <t>レシート取得
標示[↑下田/東伊豆]</t>
    <rPh sb="7" eb="9">
      <t>ヒョウジ</t>
    </rPh>
    <rPh sb="11" eb="13">
      <t>シモダ</t>
    </rPh>
    <rPh sb="14" eb="17">
      <t>ヒガシイズ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</si>
</sst>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0.0_ "/>
    <numFmt numFmtId="178" formatCode="0.0_);[Red]\(0.0\)"/>
  </numFmts>
  <fonts count="19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2"/>
      <charset val="128"/>
    </font>
    <font>
      <sz val="11"/>
      <color theme="1"/>
      <name val="游ゴシック"/>
      <family val="3"/>
      <charset val="128"/>
      <scheme val="minor"/>
    </font>
    <font>
      <sz val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0"/>
      <color theme="10"/>
      <name val="メイリオ"/>
      <family val="2"/>
      <charset val="128"/>
    </font>
    <font>
      <u/>
      <sz val="10"/>
      <name val="メイリオ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strike/>
      <sz val="10"/>
      <name val="メイリオ"/>
      <family val="3"/>
      <charset val="128"/>
    </font>
    <font>
      <b/>
      <sz val="10"/>
      <name val="メイリオ"/>
      <family val="3"/>
      <charset val="128"/>
    </font>
    <font>
      <sz val="10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176" fontId="3" fillId="0" borderId="0" xfId="2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2" borderId="2" xfId="2" applyFont="1" applyFill="1" applyBorder="1" applyAlignment="1">
      <alignment vertical="center" wrapText="1"/>
    </xf>
    <xf numFmtId="177" fontId="3" fillId="2" borderId="2" xfId="2" applyNumberFormat="1" applyFont="1" applyFill="1" applyBorder="1" applyAlignment="1">
      <alignment vertical="center" wrapText="1"/>
    </xf>
    <xf numFmtId="177" fontId="3" fillId="2" borderId="2" xfId="2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left" vertical="center"/>
    </xf>
    <xf numFmtId="0" fontId="3" fillId="0" borderId="2" xfId="2" applyFont="1" applyBorder="1" applyAlignment="1">
      <alignment vertical="center" wrapText="1"/>
    </xf>
    <xf numFmtId="177" fontId="3" fillId="0" borderId="2" xfId="2" applyNumberFormat="1" applyFont="1" applyBorder="1" applyAlignment="1">
      <alignment vertical="center" wrapText="1"/>
    </xf>
    <xf numFmtId="177" fontId="3" fillId="0" borderId="2" xfId="2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/>
    </xf>
    <xf numFmtId="0" fontId="3" fillId="0" borderId="2" xfId="4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0" xfId="2" applyFont="1" applyAlignment="1">
      <alignment horizontal="right" vertical="center" wrapText="1"/>
    </xf>
    <xf numFmtId="177" fontId="3" fillId="0" borderId="0" xfId="2" applyNumberFormat="1" applyFont="1" applyAlignment="1">
      <alignment vertical="center" wrapText="1"/>
    </xf>
    <xf numFmtId="0" fontId="13" fillId="0" borderId="0" xfId="1" applyFont="1" applyFill="1" applyAlignment="1">
      <alignment vertical="center" wrapText="1"/>
    </xf>
    <xf numFmtId="0" fontId="14" fillId="0" borderId="1" xfId="2" applyFont="1" applyBorder="1" applyAlignment="1">
      <alignment horizontal="right" vertical="center"/>
    </xf>
    <xf numFmtId="178" fontId="3" fillId="0" borderId="2" xfId="3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5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1" applyFill="1" applyAlignment="1">
      <alignment vertical="center" wrapText="1"/>
    </xf>
    <xf numFmtId="0" fontId="7" fillId="2" borderId="2" xfId="1" applyFont="1" applyFill="1" applyBorder="1" applyAlignment="1">
      <alignment vertical="center" wrapText="1"/>
    </xf>
    <xf numFmtId="0" fontId="16" fillId="0" borderId="2" xfId="2" applyFont="1" applyBorder="1" applyAlignment="1">
      <alignment vertical="center" wrapText="1"/>
    </xf>
    <xf numFmtId="0" fontId="16" fillId="0" borderId="2" xfId="2" applyFont="1" applyBorder="1" applyAlignment="1">
      <alignment horizontal="left" vertical="center"/>
    </xf>
    <xf numFmtId="177" fontId="3" fillId="0" borderId="0" xfId="2" applyNumberFormat="1" applyFont="1">
      <alignment vertical="center"/>
    </xf>
    <xf numFmtId="0" fontId="3" fillId="0" borderId="0" xfId="2" applyFont="1" applyAlignment="1">
      <alignment horizontal="left" vertical="center"/>
    </xf>
    <xf numFmtId="0" fontId="17" fillId="0" borderId="2" xfId="2" applyFont="1" applyBorder="1" applyAlignment="1">
      <alignment vertical="center" wrapText="1"/>
    </xf>
    <xf numFmtId="177" fontId="17" fillId="0" borderId="2" xfId="2" applyNumberFormat="1" applyFont="1" applyBorder="1" applyAlignment="1">
      <alignment vertical="center" wrapText="1"/>
    </xf>
    <xf numFmtId="177" fontId="17" fillId="0" borderId="2" xfId="2" applyNumberFormat="1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left" vertical="center"/>
    </xf>
    <xf numFmtId="0" fontId="18" fillId="2" borderId="2" xfId="2" applyFont="1" applyFill="1" applyBorder="1" applyAlignment="1">
      <alignment vertical="center" wrapText="1"/>
    </xf>
    <xf numFmtId="177" fontId="18" fillId="2" borderId="2" xfId="2" applyNumberFormat="1" applyFont="1" applyFill="1" applyBorder="1" applyAlignment="1">
      <alignment vertical="center" wrapText="1"/>
    </xf>
    <xf numFmtId="177" fontId="18" fillId="2" borderId="2" xfId="2" applyNumberFormat="1" applyFont="1" applyFill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left" vertical="center"/>
    </xf>
  </cellXfs>
  <cellStyles count="6">
    <cellStyle name="ハイパーリンク" xfId="1" builtinId="8"/>
    <cellStyle name="標準" xfId="0" builtinId="0"/>
    <cellStyle name="標準 2" xfId="2" xr:uid="{6FA8F969-F347-46CE-B542-D7904691AC76}"/>
    <cellStyle name="標準 2 2" xfId="4" xr:uid="{24554514-255F-42DF-9881-69CFB6B3CEA9}"/>
    <cellStyle name="標準 3" xfId="5" xr:uid="{75E02642-A967-43E7-AF77-3D698A99FAA4}"/>
    <cellStyle name="標準_2006-fuji-q" xfId="3" xr:uid="{D7600186-5B18-4488-A31E-4B877EAFA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101594</xdr:colOff>
      <xdr:row>79</xdr:row>
      <xdr:rowOff>67455</xdr:rowOff>
    </xdr:from>
    <xdr:to>
      <xdr:col>4</xdr:col>
      <xdr:colOff>50794</xdr:colOff>
      <xdr:row>98</xdr:row>
      <xdr:rowOff>31327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6CDEC8A6-1632-4AA1-BEEF-A528942B5369}"/>
            </a:ext>
          </a:extLst>
        </xdr:cNvPr>
        <xdr:cNvGrpSpPr/>
      </xdr:nvGrpSpPr>
      <xdr:grpSpPr>
        <a:xfrm>
          <a:off x="101594" y="19260330"/>
          <a:ext cx="2292350" cy="3945322"/>
          <a:chOff x="1600200" y="20065722"/>
          <a:chExt cx="2175933" cy="3824672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9CEB71DF-43DD-3730-607E-290C1838BC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05862" y="20065722"/>
            <a:ext cx="2170271" cy="3824672"/>
          </a:xfrm>
          <a:prstGeom prst="rect">
            <a:avLst/>
          </a:prstGeom>
        </xdr:spPr>
      </xdr:pic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FB3D3079-AA6C-3F1D-3B4D-E959E5A8383B}"/>
              </a:ext>
            </a:extLst>
          </xdr:cNvPr>
          <xdr:cNvSpPr/>
        </xdr:nvSpPr>
        <xdr:spPr>
          <a:xfrm>
            <a:off x="1600200" y="23088600"/>
            <a:ext cx="2164449" cy="56438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spAutoFit/>
          </a:bodyPr>
          <a:lstStyle/>
          <a:p>
            <a:pPr algn="l"/>
            <a:r>
              <a:rPr kumimoji="1" lang="en-US" altLang="ja-JP" sz="1100" b="1" kern="1200">
                <a:solidFill>
                  <a:srgbClr val="FF0000"/>
                </a:solidFill>
              </a:rPr>
              <a:t>PC2</a:t>
            </a:r>
            <a:r>
              <a:rPr kumimoji="1" lang="ja-JP" altLang="en-US" sz="1100" b="1" kern="1200">
                <a:solidFill>
                  <a:srgbClr val="FF0000"/>
                </a:solidFill>
              </a:rPr>
              <a:t>：ペリー艦隊来航記念碑とブルベカードを一緒に撮影する</a:t>
            </a:r>
          </a:p>
        </xdr:txBody>
      </xdr:sp>
    </xdr:grpSp>
    <xdr:clientData/>
  </xdr:twoCellAnchor>
  <xdr:twoCellAnchor>
    <xdr:from>
      <xdr:col>0</xdr:col>
      <xdr:colOff>139825</xdr:colOff>
      <xdr:row>100</xdr:row>
      <xdr:rowOff>92855</xdr:rowOff>
    </xdr:from>
    <xdr:to>
      <xdr:col>3</xdr:col>
      <xdr:colOff>609584</xdr:colOff>
      <xdr:row>119</xdr:row>
      <xdr:rowOff>4591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E8E03D7-C705-4721-B028-8AC45A9CE02C}"/>
            </a:ext>
          </a:extLst>
        </xdr:cNvPr>
        <xdr:cNvGrpSpPr/>
      </xdr:nvGrpSpPr>
      <xdr:grpSpPr>
        <a:xfrm>
          <a:off x="139825" y="23686280"/>
          <a:ext cx="2146159" cy="3893186"/>
          <a:chOff x="4169974" y="20068751"/>
          <a:chExt cx="2146159" cy="3772536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964547ED-CCF9-22E0-C46E-8964AADA90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69974" y="20068751"/>
            <a:ext cx="2146159" cy="3772536"/>
          </a:xfrm>
          <a:prstGeom prst="rect">
            <a:avLst/>
          </a:prstGeom>
        </xdr:spPr>
      </xdr:pic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14C1224B-A910-74CE-A630-05F5DD4A463B}"/>
              </a:ext>
            </a:extLst>
          </xdr:cNvPr>
          <xdr:cNvSpPr/>
        </xdr:nvSpPr>
        <xdr:spPr>
          <a:xfrm>
            <a:off x="4191004" y="23486534"/>
            <a:ext cx="2116666" cy="349776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kumimoji="1" lang="ja-JP" altLang="en-US" sz="1200" b="1" kern="1200">
                <a:solidFill>
                  <a:srgbClr val="FF0000"/>
                </a:solidFill>
              </a:rPr>
              <a:t>ペリーロード沿いの運河</a:t>
            </a:r>
          </a:p>
        </xdr:txBody>
      </xdr:sp>
    </xdr:grpSp>
    <xdr:clientData/>
  </xdr:twoCellAnchor>
  <xdr:twoCellAnchor>
    <xdr:from>
      <xdr:col>5</xdr:col>
      <xdr:colOff>190497</xdr:colOff>
      <xdr:row>79</xdr:row>
      <xdr:rowOff>40217</xdr:rowOff>
    </xdr:from>
    <xdr:to>
      <xdr:col>8</xdr:col>
      <xdr:colOff>2861732</xdr:colOff>
      <xdr:row>94</xdr:row>
      <xdr:rowOff>129117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DA8AA03-8BD3-5096-E64D-1FC2D8FF27A7}"/>
            </a:ext>
          </a:extLst>
        </xdr:cNvPr>
        <xdr:cNvGrpSpPr/>
      </xdr:nvGrpSpPr>
      <xdr:grpSpPr>
        <a:xfrm>
          <a:off x="3124197" y="19233092"/>
          <a:ext cx="6500285" cy="3232150"/>
          <a:chOff x="4754031" y="17777884"/>
          <a:chExt cx="6489702" cy="3136900"/>
        </a:xfrm>
      </xdr:grpSpPr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390CED0F-C8E2-5124-BC55-D02B76DEFFF3}"/>
              </a:ext>
            </a:extLst>
          </xdr:cNvPr>
          <xdr:cNvGrpSpPr/>
        </xdr:nvGrpSpPr>
        <xdr:grpSpPr>
          <a:xfrm>
            <a:off x="4754031" y="17777884"/>
            <a:ext cx="6489702" cy="2417232"/>
            <a:chOff x="12371915" y="16245417"/>
            <a:chExt cx="7736104" cy="2880000"/>
          </a:xfrm>
        </xdr:grpSpPr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763AB1F8-36B6-15CC-CE96-A9B15EF3F6F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2371915" y="16245417"/>
              <a:ext cx="5190765" cy="2880000"/>
            </a:xfrm>
            <a:prstGeom prst="rect">
              <a:avLst/>
            </a:prstGeom>
          </xdr:spPr>
        </xdr:pic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B96F0593-3B4D-4665-CD02-3F6A18BE591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7314341" y="16245417"/>
              <a:ext cx="2793678" cy="2880000"/>
            </a:xfrm>
            <a:prstGeom prst="rect">
              <a:avLst/>
            </a:prstGeom>
          </xdr:spPr>
        </xdr:pic>
      </xdr:grpSp>
      <xdr:sp macro="" textlink="">
        <xdr:nvSpPr>
          <xdr:cNvPr id="4" name="楕円 3">
            <a:extLst>
              <a:ext uri="{FF2B5EF4-FFF2-40B4-BE49-F238E27FC236}">
                <a16:creationId xmlns:a16="http://schemas.microsoft.com/office/drawing/2014/main" id="{BE2C63D2-3D5B-13A5-B6DF-ED403D38872C}"/>
              </a:ext>
            </a:extLst>
          </xdr:cNvPr>
          <xdr:cNvSpPr/>
        </xdr:nvSpPr>
        <xdr:spPr>
          <a:xfrm rot="20496552">
            <a:off x="10492046" y="19237237"/>
            <a:ext cx="141519" cy="521482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7BF2B1BE-DD79-7806-7671-2B2986A95EED}"/>
              </a:ext>
            </a:extLst>
          </xdr:cNvPr>
          <xdr:cNvSpPr/>
        </xdr:nvSpPr>
        <xdr:spPr>
          <a:xfrm>
            <a:off x="8220341" y="20305186"/>
            <a:ext cx="2596661" cy="609598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>
            <a:noAutofit/>
          </a:bodyPr>
          <a:lstStyle/>
          <a:p>
            <a:pPr algn="l"/>
            <a:r>
              <a:rPr kumimoji="1" lang="ja-JP" altLang="en-US" sz="1050" b="1" kern="1200">
                <a:solidFill>
                  <a:srgbClr val="FF0000"/>
                </a:solidFill>
              </a:rPr>
              <a:t>駐車場入り口に車止めチェーンあり。公園内は押し歩き！歩行者に注意。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5673181A-DA4A-6237-AAD2-54BCAB3CFD89}"/>
              </a:ext>
            </a:extLst>
          </xdr:cNvPr>
          <xdr:cNvCxnSpPr>
            <a:stCxn id="5" idx="0"/>
            <a:endCxn id="4" idx="2"/>
          </xdr:cNvCxnSpPr>
        </xdr:nvCxnSpPr>
        <xdr:spPr>
          <a:xfrm flipV="1">
            <a:off x="9518672" y="19520303"/>
            <a:ext cx="976988" cy="784883"/>
          </a:xfrm>
          <a:prstGeom prst="straightConnector1">
            <a:avLst/>
          </a:prstGeom>
          <a:ln w="38100">
            <a:solidFill>
              <a:srgbClr val="FF0000"/>
            </a:solidFill>
            <a:headEnd type="none" w="med" len="med"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dewithgps.com/routes/55363048" TargetMode="External"/><Relationship Id="rId1" Type="http://schemas.openxmlformats.org/officeDocument/2006/relationships/hyperlink" Target="https://www.google.com/maps/place/%E8%8A%B9%E6%B2%A2%E5%85%AC%E5%9C%92+%E7%AE%A1%E7%90%86%E6%A3%9F/@35.4886984,139.4207176,17z/data=!3m1!4b1!4m6!3m5!1s0x6018ff25b70e231b:0xba3fb22ca1e4ab19!8m2!3d35.4886941!4d139.4232925!16s%2Fg%2F11fk3zxjgl?entry=ttu&amp;g_ep=EgoyMDI1MDIyNi4xIKXMDSoJLDEwMjExNDUzSAFQAw%3D%3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6290-06AD-46A8-BEE2-72E25712F16B}">
  <sheetPr>
    <pageSetUpPr fitToPage="1"/>
  </sheetPr>
  <dimension ref="A1:K100"/>
  <sheetViews>
    <sheetView tabSelected="1" view="pageBreakPreview" zoomScale="80" zoomScaleNormal="90" zoomScaleSheetLayoutView="80" workbookViewId="0">
      <pane ySplit="5" topLeftCell="A65" activePane="bottomLeft" state="frozen"/>
      <selection pane="bottomLeft" activeCell="I15" sqref="I15"/>
    </sheetView>
  </sheetViews>
  <sheetFormatPr defaultColWidth="14.19921875" defaultRowHeight="16.2" x14ac:dyDescent="0.45"/>
  <cols>
    <col min="1" max="1" width="6.3984375" style="2" customWidth="1"/>
    <col min="2" max="2" width="8.69921875" style="27" customWidth="1"/>
    <col min="3" max="3" width="6.8984375" style="27" bestFit="1" customWidth="1"/>
    <col min="4" max="4" width="8.69921875" style="3" bestFit="1" customWidth="1"/>
    <col min="5" max="5" width="7.69921875" style="2" bestFit="1" customWidth="1"/>
    <col min="6" max="6" width="7.69921875" style="3" bestFit="1" customWidth="1"/>
    <col min="7" max="7" width="28.59765625" style="2" customWidth="1"/>
    <col min="8" max="8" width="13.8984375" style="5" customWidth="1"/>
    <col min="9" max="9" width="59.09765625" style="1" customWidth="1"/>
    <col min="10" max="16384" width="14.19921875" style="2"/>
  </cols>
  <sheetData>
    <row r="1" spans="1:9" x14ac:dyDescent="0.45">
      <c r="A1" s="1" t="s">
        <v>150</v>
      </c>
      <c r="B1" s="2"/>
      <c r="C1" s="2"/>
      <c r="G1" s="4"/>
      <c r="I1" s="6">
        <v>46225</v>
      </c>
    </row>
    <row r="2" spans="1:9" x14ac:dyDescent="0.45">
      <c r="A2" s="1" t="s">
        <v>104</v>
      </c>
      <c r="B2" s="2"/>
      <c r="C2" s="2"/>
    </row>
    <row r="3" spans="1:9" x14ac:dyDescent="0.45">
      <c r="A3" s="7" t="s">
        <v>0</v>
      </c>
      <c r="B3" s="8"/>
      <c r="C3" s="8"/>
      <c r="D3" s="8"/>
      <c r="E3" s="8"/>
      <c r="F3" s="8"/>
      <c r="G3" s="8"/>
      <c r="H3" s="29" t="s">
        <v>129</v>
      </c>
      <c r="I3" s="34" t="s">
        <v>128</v>
      </c>
    </row>
    <row r="4" spans="1:9" x14ac:dyDescent="0.45">
      <c r="A4" s="7"/>
      <c r="B4" s="8"/>
      <c r="C4" s="8"/>
      <c r="D4" s="8"/>
      <c r="E4" s="8"/>
      <c r="F4" s="8"/>
      <c r="G4" s="8"/>
      <c r="H4" s="29"/>
      <c r="I4" s="28"/>
    </row>
    <row r="5" spans="1:9" s="3" customFormat="1" ht="32.4" x14ac:dyDescent="0.45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145</v>
      </c>
      <c r="H5" s="10" t="s">
        <v>7</v>
      </c>
      <c r="I5" s="10" t="s">
        <v>146</v>
      </c>
    </row>
    <row r="6" spans="1:9" ht="48.6" x14ac:dyDescent="0.45">
      <c r="A6" s="11">
        <v>1</v>
      </c>
      <c r="B6" s="12">
        <v>0</v>
      </c>
      <c r="C6" s="12">
        <v>0</v>
      </c>
      <c r="D6" s="13"/>
      <c r="E6" s="14"/>
      <c r="F6" s="14" t="s">
        <v>8</v>
      </c>
      <c r="G6" s="35" t="s">
        <v>127</v>
      </c>
      <c r="H6" s="15" t="s">
        <v>9</v>
      </c>
      <c r="I6" s="11" t="s">
        <v>126</v>
      </c>
    </row>
    <row r="7" spans="1:9" x14ac:dyDescent="0.45">
      <c r="A7" s="16">
        <f>A6+1</f>
        <v>2</v>
      </c>
      <c r="B7" s="17">
        <v>0.13</v>
      </c>
      <c r="C7" s="17">
        <f t="shared" ref="C7:C67" si="0">B7-B6</f>
        <v>0.13</v>
      </c>
      <c r="D7" s="18" t="s">
        <v>10</v>
      </c>
      <c r="E7" s="9" t="s">
        <v>11</v>
      </c>
      <c r="F7" s="9" t="s">
        <v>8</v>
      </c>
      <c r="G7" s="16" t="s">
        <v>12</v>
      </c>
      <c r="H7" s="19" t="s">
        <v>9</v>
      </c>
      <c r="I7" s="16" t="s">
        <v>13</v>
      </c>
    </row>
    <row r="8" spans="1:9" x14ac:dyDescent="0.45">
      <c r="A8" s="16">
        <f t="shared" ref="A8:A73" si="1">A7+1</f>
        <v>3</v>
      </c>
      <c r="B8" s="17">
        <v>2.61</v>
      </c>
      <c r="C8" s="17">
        <f t="shared" si="0"/>
        <v>2.48</v>
      </c>
      <c r="D8" s="18" t="s">
        <v>109</v>
      </c>
      <c r="E8" s="9" t="s">
        <v>11</v>
      </c>
      <c r="F8" s="9" t="s">
        <v>8</v>
      </c>
      <c r="G8" s="16" t="s">
        <v>12</v>
      </c>
      <c r="H8" s="19" t="s">
        <v>14</v>
      </c>
      <c r="I8" s="16" t="s">
        <v>106</v>
      </c>
    </row>
    <row r="9" spans="1:9" x14ac:dyDescent="0.45">
      <c r="A9" s="16">
        <f t="shared" si="1"/>
        <v>4</v>
      </c>
      <c r="B9" s="17">
        <v>6.15</v>
      </c>
      <c r="C9" s="17">
        <f t="shared" si="0"/>
        <v>3.5400000000000005</v>
      </c>
      <c r="D9" s="30" t="s">
        <v>15</v>
      </c>
      <c r="E9" s="22" t="s">
        <v>16</v>
      </c>
      <c r="F9" s="22" t="s">
        <v>17</v>
      </c>
      <c r="G9" s="20" t="s">
        <v>18</v>
      </c>
      <c r="H9" s="24" t="s">
        <v>19</v>
      </c>
      <c r="I9" s="23" t="s">
        <v>20</v>
      </c>
    </row>
    <row r="10" spans="1:9" x14ac:dyDescent="0.45">
      <c r="A10" s="16">
        <f t="shared" si="1"/>
        <v>5</v>
      </c>
      <c r="B10" s="17">
        <v>6.23</v>
      </c>
      <c r="C10" s="17">
        <f t="shared" si="0"/>
        <v>8.0000000000000071E-2</v>
      </c>
      <c r="D10" s="30"/>
      <c r="E10" s="22" t="s">
        <v>16</v>
      </c>
      <c r="F10" s="22" t="s">
        <v>21</v>
      </c>
      <c r="G10" s="24"/>
      <c r="H10" s="24" t="s">
        <v>19</v>
      </c>
      <c r="I10" s="31" t="s">
        <v>130</v>
      </c>
    </row>
    <row r="11" spans="1:9" x14ac:dyDescent="0.45">
      <c r="A11" s="16">
        <f t="shared" si="1"/>
        <v>6</v>
      </c>
      <c r="B11" s="17">
        <v>6.31</v>
      </c>
      <c r="C11" s="17">
        <f t="shared" si="0"/>
        <v>7.9999999999999183E-2</v>
      </c>
      <c r="D11" s="30"/>
      <c r="E11" s="22" t="s">
        <v>47</v>
      </c>
      <c r="F11" s="22" t="s">
        <v>124</v>
      </c>
      <c r="G11" s="24"/>
      <c r="H11" s="24" t="s">
        <v>19</v>
      </c>
      <c r="I11" s="31" t="s">
        <v>125</v>
      </c>
    </row>
    <row r="12" spans="1:9" x14ac:dyDescent="0.45">
      <c r="A12" s="16">
        <f t="shared" si="1"/>
        <v>7</v>
      </c>
      <c r="B12" s="17">
        <v>7.56</v>
      </c>
      <c r="C12" s="17">
        <f t="shared" si="0"/>
        <v>1.25</v>
      </c>
      <c r="D12" s="30" t="s">
        <v>22</v>
      </c>
      <c r="E12" s="22" t="s">
        <v>16</v>
      </c>
      <c r="F12" s="22" t="s">
        <v>17</v>
      </c>
      <c r="G12" s="24"/>
      <c r="H12" s="24" t="s">
        <v>19</v>
      </c>
      <c r="I12" s="23"/>
    </row>
    <row r="13" spans="1:9" x14ac:dyDescent="0.45">
      <c r="A13" s="16">
        <f t="shared" si="1"/>
        <v>8</v>
      </c>
      <c r="B13" s="17">
        <v>8.2899999999999991</v>
      </c>
      <c r="C13" s="17">
        <f t="shared" si="0"/>
        <v>0.72999999999999954</v>
      </c>
      <c r="D13" s="18" t="s">
        <v>10</v>
      </c>
      <c r="E13" s="9" t="s">
        <v>11</v>
      </c>
      <c r="F13" s="9" t="s">
        <v>23</v>
      </c>
      <c r="G13" s="16" t="s">
        <v>24</v>
      </c>
      <c r="H13" s="19" t="s">
        <v>25</v>
      </c>
      <c r="I13" s="16"/>
    </row>
    <row r="14" spans="1:9" x14ac:dyDescent="0.45">
      <c r="A14" s="16">
        <f t="shared" si="1"/>
        <v>9</v>
      </c>
      <c r="B14" s="17">
        <v>8.81</v>
      </c>
      <c r="C14" s="17">
        <f t="shared" si="0"/>
        <v>0.52000000000000135</v>
      </c>
      <c r="D14" s="18" t="s">
        <v>10</v>
      </c>
      <c r="E14" s="9" t="s">
        <v>26</v>
      </c>
      <c r="F14" s="9" t="s">
        <v>8</v>
      </c>
      <c r="G14" s="16" t="s">
        <v>93</v>
      </c>
      <c r="H14" s="21" t="s">
        <v>27</v>
      </c>
      <c r="I14" s="16"/>
    </row>
    <row r="15" spans="1:9" x14ac:dyDescent="0.45">
      <c r="A15" s="16">
        <f t="shared" si="1"/>
        <v>10</v>
      </c>
      <c r="B15" s="17">
        <v>8.9499999999999993</v>
      </c>
      <c r="C15" s="17">
        <f t="shared" si="0"/>
        <v>0.13999999999999879</v>
      </c>
      <c r="D15" s="18" t="s">
        <v>10</v>
      </c>
      <c r="E15" s="9" t="s">
        <v>26</v>
      </c>
      <c r="F15" s="9" t="s">
        <v>23</v>
      </c>
      <c r="G15" s="16" t="s">
        <v>94</v>
      </c>
      <c r="H15" s="21" t="s">
        <v>28</v>
      </c>
      <c r="I15" s="16"/>
    </row>
    <row r="16" spans="1:9" x14ac:dyDescent="0.45">
      <c r="A16" s="16">
        <f t="shared" si="1"/>
        <v>11</v>
      </c>
      <c r="B16" s="17">
        <v>10.07</v>
      </c>
      <c r="C16" s="17">
        <f t="shared" si="0"/>
        <v>1.120000000000001</v>
      </c>
      <c r="D16" s="18"/>
      <c r="E16" s="9" t="s">
        <v>47</v>
      </c>
      <c r="F16" s="9" t="s">
        <v>48</v>
      </c>
      <c r="G16" s="16"/>
      <c r="H16" s="19" t="s">
        <v>30</v>
      </c>
      <c r="I16" s="16" t="s">
        <v>131</v>
      </c>
    </row>
    <row r="17" spans="1:9" x14ac:dyDescent="0.45">
      <c r="A17" s="16">
        <f t="shared" si="1"/>
        <v>12</v>
      </c>
      <c r="B17" s="17">
        <v>12</v>
      </c>
      <c r="C17" s="17">
        <f t="shared" si="0"/>
        <v>1.9299999999999997</v>
      </c>
      <c r="D17" s="18" t="s">
        <v>10</v>
      </c>
      <c r="E17" s="9" t="s">
        <v>26</v>
      </c>
      <c r="F17" s="9" t="s">
        <v>23</v>
      </c>
      <c r="G17" s="16" t="s">
        <v>95</v>
      </c>
      <c r="H17" s="19" t="s">
        <v>32</v>
      </c>
      <c r="I17" s="16" t="s">
        <v>33</v>
      </c>
    </row>
    <row r="18" spans="1:9" x14ac:dyDescent="0.45">
      <c r="A18" s="16">
        <f t="shared" si="1"/>
        <v>13</v>
      </c>
      <c r="B18" s="17">
        <v>17.96</v>
      </c>
      <c r="C18" s="17">
        <f t="shared" si="0"/>
        <v>5.9600000000000009</v>
      </c>
      <c r="D18" s="18" t="s">
        <v>10</v>
      </c>
      <c r="E18" s="9" t="s">
        <v>11</v>
      </c>
      <c r="F18" s="9" t="s">
        <v>8</v>
      </c>
      <c r="G18" s="16" t="s">
        <v>96</v>
      </c>
      <c r="H18" s="19" t="s">
        <v>34</v>
      </c>
      <c r="I18" s="16" t="s">
        <v>35</v>
      </c>
    </row>
    <row r="19" spans="1:9" x14ac:dyDescent="0.45">
      <c r="A19" s="16">
        <f t="shared" si="1"/>
        <v>14</v>
      </c>
      <c r="B19" s="17">
        <v>30.25</v>
      </c>
      <c r="C19" s="17">
        <f t="shared" si="0"/>
        <v>12.29</v>
      </c>
      <c r="D19" s="18" t="s">
        <v>10</v>
      </c>
      <c r="E19" s="9" t="s">
        <v>26</v>
      </c>
      <c r="F19" s="9" t="s">
        <v>23</v>
      </c>
      <c r="G19" s="16" t="s">
        <v>97</v>
      </c>
      <c r="H19" s="19" t="s">
        <v>36</v>
      </c>
      <c r="I19" s="16" t="s">
        <v>37</v>
      </c>
    </row>
    <row r="20" spans="1:9" x14ac:dyDescent="0.45">
      <c r="A20" s="16">
        <f t="shared" si="1"/>
        <v>15</v>
      </c>
      <c r="B20" s="17">
        <v>42.89</v>
      </c>
      <c r="C20" s="17">
        <f t="shared" si="0"/>
        <v>12.64</v>
      </c>
      <c r="D20" s="22" t="s">
        <v>10</v>
      </c>
      <c r="E20" s="22" t="s">
        <v>38</v>
      </c>
      <c r="F20" s="22" t="s">
        <v>8</v>
      </c>
      <c r="G20" s="23" t="s">
        <v>39</v>
      </c>
      <c r="H20" s="24" t="s">
        <v>36</v>
      </c>
      <c r="I20" s="23"/>
    </row>
    <row r="21" spans="1:9" x14ac:dyDescent="0.45">
      <c r="A21" s="16">
        <f t="shared" si="1"/>
        <v>16</v>
      </c>
      <c r="B21" s="17">
        <v>43.14</v>
      </c>
      <c r="C21" s="17">
        <f t="shared" si="0"/>
        <v>0.25</v>
      </c>
      <c r="D21" s="22" t="s">
        <v>10</v>
      </c>
      <c r="E21" s="22" t="s">
        <v>38</v>
      </c>
      <c r="F21" s="22" t="s">
        <v>23</v>
      </c>
      <c r="G21" s="23" t="s">
        <v>40</v>
      </c>
      <c r="H21" s="24" t="s">
        <v>36</v>
      </c>
      <c r="I21" s="23"/>
    </row>
    <row r="22" spans="1:9" x14ac:dyDescent="0.45">
      <c r="A22" s="16">
        <f t="shared" si="1"/>
        <v>17</v>
      </c>
      <c r="B22" s="17">
        <v>44.1</v>
      </c>
      <c r="C22" s="17">
        <f t="shared" si="0"/>
        <v>0.96000000000000085</v>
      </c>
      <c r="D22" s="22" t="s">
        <v>10</v>
      </c>
      <c r="E22" s="22" t="s">
        <v>41</v>
      </c>
      <c r="F22" s="22" t="s">
        <v>8</v>
      </c>
      <c r="G22" s="23" t="s">
        <v>42</v>
      </c>
      <c r="H22" s="24" t="s">
        <v>43</v>
      </c>
      <c r="I22" s="23" t="s">
        <v>110</v>
      </c>
    </row>
    <row r="23" spans="1:9" x14ac:dyDescent="0.45">
      <c r="A23" s="16">
        <f t="shared" si="1"/>
        <v>18</v>
      </c>
      <c r="B23" s="17">
        <v>66.34</v>
      </c>
      <c r="C23" s="17">
        <f t="shared" si="0"/>
        <v>22.240000000000002</v>
      </c>
      <c r="D23" s="18" t="s">
        <v>10</v>
      </c>
      <c r="E23" s="9" t="s">
        <v>29</v>
      </c>
      <c r="F23" s="9" t="s">
        <v>8</v>
      </c>
      <c r="G23" s="16" t="s">
        <v>44</v>
      </c>
      <c r="H23" s="19" t="s">
        <v>43</v>
      </c>
      <c r="I23" s="16" t="s">
        <v>45</v>
      </c>
    </row>
    <row r="24" spans="1:9" x14ac:dyDescent="0.45">
      <c r="A24" s="16">
        <f t="shared" si="1"/>
        <v>19</v>
      </c>
      <c r="B24" s="17">
        <v>66.98</v>
      </c>
      <c r="C24" s="17">
        <f t="shared" si="0"/>
        <v>0.64000000000000057</v>
      </c>
      <c r="D24" s="18" t="s">
        <v>10</v>
      </c>
      <c r="E24" s="9" t="s">
        <v>31</v>
      </c>
      <c r="F24" s="9" t="s">
        <v>23</v>
      </c>
      <c r="G24" s="16" t="s">
        <v>12</v>
      </c>
      <c r="H24" s="19"/>
      <c r="I24" s="16" t="s">
        <v>132</v>
      </c>
    </row>
    <row r="25" spans="1:9" x14ac:dyDescent="0.45">
      <c r="A25" s="16">
        <f t="shared" si="1"/>
        <v>20</v>
      </c>
      <c r="B25" s="17">
        <v>67.06</v>
      </c>
      <c r="C25" s="17">
        <f t="shared" si="0"/>
        <v>7.9999999999998295E-2</v>
      </c>
      <c r="D25" s="18"/>
      <c r="E25" s="9" t="s">
        <v>26</v>
      </c>
      <c r="F25" s="9" t="s">
        <v>8</v>
      </c>
      <c r="G25" s="16"/>
      <c r="H25" s="19" t="s">
        <v>43</v>
      </c>
      <c r="I25" s="16" t="s">
        <v>46</v>
      </c>
    </row>
    <row r="26" spans="1:9" x14ac:dyDescent="0.45">
      <c r="A26" s="16">
        <f t="shared" si="1"/>
        <v>21</v>
      </c>
      <c r="B26" s="17">
        <v>67.62</v>
      </c>
      <c r="C26" s="17">
        <f t="shared" si="0"/>
        <v>0.56000000000000227</v>
      </c>
      <c r="D26" s="18"/>
      <c r="E26" s="9" t="s">
        <v>47</v>
      </c>
      <c r="F26" s="9" t="s">
        <v>48</v>
      </c>
      <c r="G26" s="16" t="s">
        <v>86</v>
      </c>
      <c r="H26" s="19" t="s">
        <v>82</v>
      </c>
      <c r="I26" s="16" t="s">
        <v>111</v>
      </c>
    </row>
    <row r="27" spans="1:9" x14ac:dyDescent="0.45">
      <c r="A27" s="16">
        <f t="shared" si="1"/>
        <v>22</v>
      </c>
      <c r="B27" s="17">
        <v>68.430000000000007</v>
      </c>
      <c r="C27" s="17">
        <f t="shared" si="0"/>
        <v>0.81000000000000227</v>
      </c>
      <c r="D27" s="18"/>
      <c r="E27" s="9" t="s">
        <v>29</v>
      </c>
      <c r="F27" s="9" t="s">
        <v>8</v>
      </c>
      <c r="G27" s="16" t="s">
        <v>84</v>
      </c>
      <c r="H27" s="19" t="s">
        <v>82</v>
      </c>
      <c r="I27" s="16" t="s">
        <v>87</v>
      </c>
    </row>
    <row r="28" spans="1:9" x14ac:dyDescent="0.45">
      <c r="A28" s="16">
        <f t="shared" si="1"/>
        <v>23</v>
      </c>
      <c r="B28" s="17">
        <v>70.31</v>
      </c>
      <c r="C28" s="17">
        <f t="shared" si="0"/>
        <v>1.8799999999999955</v>
      </c>
      <c r="D28" s="18"/>
      <c r="E28" s="9" t="s">
        <v>29</v>
      </c>
      <c r="F28" s="9" t="s">
        <v>8</v>
      </c>
      <c r="G28" s="16" t="s">
        <v>85</v>
      </c>
      <c r="H28" s="19" t="s">
        <v>82</v>
      </c>
      <c r="I28" s="36"/>
    </row>
    <row r="29" spans="1:9" x14ac:dyDescent="0.45">
      <c r="A29" s="16">
        <f t="shared" si="1"/>
        <v>24</v>
      </c>
      <c r="B29" s="17">
        <v>75.42</v>
      </c>
      <c r="C29" s="17">
        <f t="shared" si="0"/>
        <v>5.1099999999999994</v>
      </c>
      <c r="D29" s="18" t="s">
        <v>10</v>
      </c>
      <c r="E29" s="9" t="s">
        <v>29</v>
      </c>
      <c r="F29" s="9" t="s">
        <v>8</v>
      </c>
      <c r="G29" s="16" t="s">
        <v>98</v>
      </c>
      <c r="H29" s="19" t="s">
        <v>25</v>
      </c>
      <c r="I29" s="16" t="s">
        <v>49</v>
      </c>
    </row>
    <row r="30" spans="1:9" x14ac:dyDescent="0.45">
      <c r="A30" s="16">
        <f t="shared" si="1"/>
        <v>25</v>
      </c>
      <c r="B30" s="17">
        <v>75.61</v>
      </c>
      <c r="C30" s="17">
        <f t="shared" si="0"/>
        <v>0.18999999999999773</v>
      </c>
      <c r="D30" s="18"/>
      <c r="E30" s="9" t="s">
        <v>11</v>
      </c>
      <c r="F30" s="9" t="s">
        <v>23</v>
      </c>
      <c r="G30" s="16"/>
      <c r="H30" s="19" t="s">
        <v>83</v>
      </c>
      <c r="I30" s="16" t="s">
        <v>114</v>
      </c>
    </row>
    <row r="31" spans="1:9" x14ac:dyDescent="0.45">
      <c r="A31" s="16">
        <f t="shared" si="1"/>
        <v>26</v>
      </c>
      <c r="B31" s="17">
        <v>76.22</v>
      </c>
      <c r="C31" s="17">
        <f t="shared" si="0"/>
        <v>0.60999999999999943</v>
      </c>
      <c r="D31" s="18" t="s">
        <v>22</v>
      </c>
      <c r="E31" s="9" t="s">
        <v>26</v>
      </c>
      <c r="F31" s="9" t="s">
        <v>8</v>
      </c>
      <c r="G31" s="16" t="s">
        <v>50</v>
      </c>
      <c r="H31" s="19" t="s">
        <v>43</v>
      </c>
      <c r="I31" s="16" t="s">
        <v>51</v>
      </c>
    </row>
    <row r="32" spans="1:9" x14ac:dyDescent="0.45">
      <c r="A32" s="40">
        <f t="shared" si="1"/>
        <v>27</v>
      </c>
      <c r="B32" s="41">
        <v>84.4</v>
      </c>
      <c r="C32" s="41">
        <f t="shared" si="0"/>
        <v>8.1800000000000068</v>
      </c>
      <c r="D32" s="42" t="s">
        <v>10</v>
      </c>
      <c r="E32" s="43" t="s">
        <v>31</v>
      </c>
      <c r="F32" s="43" t="s">
        <v>56</v>
      </c>
      <c r="G32" s="40" t="s">
        <v>118</v>
      </c>
      <c r="H32" s="44" t="s">
        <v>43</v>
      </c>
      <c r="I32" s="40" t="s">
        <v>153</v>
      </c>
    </row>
    <row r="33" spans="1:11" x14ac:dyDescent="0.45">
      <c r="A33" s="16">
        <f t="shared" si="1"/>
        <v>28</v>
      </c>
      <c r="B33" s="17">
        <v>89.14</v>
      </c>
      <c r="C33" s="17">
        <f t="shared" si="0"/>
        <v>4.7399999999999949</v>
      </c>
      <c r="D33" s="18"/>
      <c r="E33" s="9" t="s">
        <v>47</v>
      </c>
      <c r="F33" s="9" t="s">
        <v>8</v>
      </c>
      <c r="G33" s="16"/>
      <c r="H33" s="19" t="s">
        <v>52</v>
      </c>
      <c r="I33" s="16" t="s">
        <v>88</v>
      </c>
    </row>
    <row r="34" spans="1:11" x14ac:dyDescent="0.45">
      <c r="A34" s="16">
        <f t="shared" si="1"/>
        <v>29</v>
      </c>
      <c r="B34" s="17">
        <v>92.02</v>
      </c>
      <c r="C34" s="17">
        <f t="shared" si="0"/>
        <v>2.8799999999999955</v>
      </c>
      <c r="D34" s="18"/>
      <c r="E34" s="9" t="s">
        <v>31</v>
      </c>
      <c r="F34" s="9" t="s">
        <v>23</v>
      </c>
      <c r="G34" s="16"/>
      <c r="H34" s="19" t="s">
        <v>52</v>
      </c>
      <c r="I34" s="16" t="s">
        <v>89</v>
      </c>
    </row>
    <row r="35" spans="1:11" x14ac:dyDescent="0.45">
      <c r="A35" s="16">
        <f t="shared" si="1"/>
        <v>30</v>
      </c>
      <c r="B35" s="17">
        <v>93.07</v>
      </c>
      <c r="C35" s="17">
        <f t="shared" si="0"/>
        <v>1.0499999999999972</v>
      </c>
      <c r="D35" s="18" t="s">
        <v>22</v>
      </c>
      <c r="E35" s="9" t="s">
        <v>26</v>
      </c>
      <c r="F35" s="9" t="s">
        <v>8</v>
      </c>
      <c r="G35" s="16"/>
      <c r="H35" s="19" t="s">
        <v>52</v>
      </c>
      <c r="I35" s="16" t="s">
        <v>53</v>
      </c>
    </row>
    <row r="36" spans="1:11" ht="32.4" x14ac:dyDescent="0.45">
      <c r="A36" s="16">
        <f t="shared" si="1"/>
        <v>31</v>
      </c>
      <c r="B36" s="17">
        <v>104.32</v>
      </c>
      <c r="C36" s="17">
        <f t="shared" si="0"/>
        <v>11.25</v>
      </c>
      <c r="D36" s="18" t="s">
        <v>10</v>
      </c>
      <c r="E36" s="9" t="s">
        <v>26</v>
      </c>
      <c r="F36" s="9" t="s">
        <v>8</v>
      </c>
      <c r="G36" s="16" t="s">
        <v>151</v>
      </c>
      <c r="H36" s="19" t="s">
        <v>43</v>
      </c>
      <c r="I36" s="16" t="s">
        <v>152</v>
      </c>
    </row>
    <row r="37" spans="1:11" ht="48.6" x14ac:dyDescent="0.45">
      <c r="A37" s="45">
        <f t="shared" si="1"/>
        <v>32</v>
      </c>
      <c r="B37" s="46">
        <v>105.1</v>
      </c>
      <c r="C37" s="46">
        <f t="shared" si="0"/>
        <v>0.78000000000000114</v>
      </c>
      <c r="D37" s="47" t="s">
        <v>10</v>
      </c>
      <c r="E37" s="48" t="s">
        <v>11</v>
      </c>
      <c r="F37" s="48" t="s">
        <v>55</v>
      </c>
      <c r="G37" s="45" t="s">
        <v>154</v>
      </c>
      <c r="H37" s="49" t="s">
        <v>43</v>
      </c>
      <c r="I37" s="45" t="s">
        <v>155</v>
      </c>
    </row>
    <row r="38" spans="1:11" x14ac:dyDescent="0.45">
      <c r="A38" s="16">
        <f t="shared" si="1"/>
        <v>33</v>
      </c>
      <c r="B38" s="17">
        <v>142.02000000000001</v>
      </c>
      <c r="C38" s="17">
        <f t="shared" si="0"/>
        <v>36.920000000000016</v>
      </c>
      <c r="D38" s="18"/>
      <c r="E38" s="9" t="s">
        <v>47</v>
      </c>
      <c r="F38" s="9" t="s">
        <v>48</v>
      </c>
      <c r="G38" s="16"/>
      <c r="H38" s="19" t="s">
        <v>25</v>
      </c>
      <c r="I38" s="16" t="s">
        <v>107</v>
      </c>
    </row>
    <row r="39" spans="1:11" x14ac:dyDescent="0.45">
      <c r="A39" s="16">
        <f t="shared" si="1"/>
        <v>34</v>
      </c>
      <c r="B39" s="17">
        <v>142.29</v>
      </c>
      <c r="C39" s="17">
        <f t="shared" si="0"/>
        <v>0.26999999999998181</v>
      </c>
      <c r="D39" s="18"/>
      <c r="E39" s="9" t="s">
        <v>11</v>
      </c>
      <c r="F39" s="9" t="s">
        <v>8</v>
      </c>
      <c r="G39" s="16"/>
      <c r="H39" s="19" t="s">
        <v>25</v>
      </c>
      <c r="I39" s="16" t="s">
        <v>115</v>
      </c>
    </row>
    <row r="40" spans="1:11" x14ac:dyDescent="0.45">
      <c r="A40" s="16">
        <f t="shared" si="1"/>
        <v>35</v>
      </c>
      <c r="B40" s="17">
        <v>142.84</v>
      </c>
      <c r="C40" s="17">
        <f t="shared" si="0"/>
        <v>0.55000000000001137</v>
      </c>
      <c r="D40" s="18"/>
      <c r="E40" s="9" t="s">
        <v>26</v>
      </c>
      <c r="F40" s="9" t="s">
        <v>8</v>
      </c>
      <c r="G40" s="16"/>
      <c r="H40" s="19" t="s">
        <v>25</v>
      </c>
      <c r="I40" s="16" t="s">
        <v>112</v>
      </c>
    </row>
    <row r="41" spans="1:11" x14ac:dyDescent="0.45">
      <c r="A41" s="16">
        <f t="shared" si="1"/>
        <v>36</v>
      </c>
      <c r="B41" s="17">
        <v>142.88999999999999</v>
      </c>
      <c r="C41" s="17">
        <f t="shared" si="0"/>
        <v>4.9999999999982947E-2</v>
      </c>
      <c r="D41" s="18" t="s">
        <v>22</v>
      </c>
      <c r="E41" s="9" t="s">
        <v>11</v>
      </c>
      <c r="F41" s="9" t="s">
        <v>8</v>
      </c>
      <c r="G41" s="16"/>
      <c r="H41" s="19" t="s">
        <v>54</v>
      </c>
      <c r="I41" s="16"/>
    </row>
    <row r="42" spans="1:11" ht="32.4" x14ac:dyDescent="0.45">
      <c r="A42" s="11">
        <f t="shared" si="1"/>
        <v>37</v>
      </c>
      <c r="B42" s="12">
        <v>143.03</v>
      </c>
      <c r="C42" s="12">
        <f t="shared" si="0"/>
        <v>0.14000000000001478</v>
      </c>
      <c r="D42" s="13"/>
      <c r="E42" s="14"/>
      <c r="F42" s="14" t="s">
        <v>55</v>
      </c>
      <c r="G42" s="11" t="s">
        <v>147</v>
      </c>
      <c r="H42" s="15" t="s">
        <v>54</v>
      </c>
      <c r="I42" s="11" t="s">
        <v>138</v>
      </c>
      <c r="K42" s="32"/>
    </row>
    <row r="43" spans="1:11" x14ac:dyDescent="0.45">
      <c r="A43" s="16">
        <f t="shared" si="1"/>
        <v>38</v>
      </c>
      <c r="B43" s="17">
        <v>143.53</v>
      </c>
      <c r="C43" s="17">
        <f t="shared" si="0"/>
        <v>0.5</v>
      </c>
      <c r="D43" s="18"/>
      <c r="E43" s="9" t="s">
        <v>31</v>
      </c>
      <c r="F43" s="9" t="s">
        <v>23</v>
      </c>
      <c r="G43" s="16"/>
      <c r="H43" s="37"/>
      <c r="I43" s="16" t="s">
        <v>143</v>
      </c>
    </row>
    <row r="44" spans="1:11" x14ac:dyDescent="0.45">
      <c r="A44" s="16">
        <f t="shared" si="1"/>
        <v>39</v>
      </c>
      <c r="B44" s="17">
        <v>144.22999999999999</v>
      </c>
      <c r="C44" s="17">
        <f t="shared" si="0"/>
        <v>0.69999999999998863</v>
      </c>
      <c r="D44" s="18" t="s">
        <v>10</v>
      </c>
      <c r="E44" s="9" t="s">
        <v>11</v>
      </c>
      <c r="F44" s="9" t="s">
        <v>23</v>
      </c>
      <c r="G44" s="16" t="s">
        <v>57</v>
      </c>
      <c r="H44" s="19" t="s">
        <v>43</v>
      </c>
      <c r="I44" s="16"/>
    </row>
    <row r="45" spans="1:11" x14ac:dyDescent="0.45">
      <c r="A45" s="16">
        <f t="shared" si="1"/>
        <v>40</v>
      </c>
      <c r="B45" s="17">
        <v>158.19999999999999</v>
      </c>
      <c r="C45" s="17">
        <f t="shared" si="0"/>
        <v>13.969999999999999</v>
      </c>
      <c r="D45" s="18" t="s">
        <v>10</v>
      </c>
      <c r="E45" s="9" t="s">
        <v>29</v>
      </c>
      <c r="F45" s="9" t="s">
        <v>8</v>
      </c>
      <c r="G45" s="16" t="s">
        <v>134</v>
      </c>
      <c r="H45" s="19" t="s">
        <v>135</v>
      </c>
      <c r="I45" s="16" t="s">
        <v>136</v>
      </c>
    </row>
    <row r="46" spans="1:11" x14ac:dyDescent="0.45">
      <c r="A46" s="16">
        <f t="shared" si="1"/>
        <v>41</v>
      </c>
      <c r="B46" s="17">
        <v>173.3</v>
      </c>
      <c r="C46" s="17">
        <f t="shared" si="0"/>
        <v>15.100000000000023</v>
      </c>
      <c r="D46" s="18"/>
      <c r="E46" s="25" t="s">
        <v>59</v>
      </c>
      <c r="F46" s="9" t="s">
        <v>56</v>
      </c>
      <c r="G46" s="16" t="s">
        <v>60</v>
      </c>
      <c r="H46" s="19" t="s">
        <v>58</v>
      </c>
      <c r="I46" s="16"/>
    </row>
    <row r="47" spans="1:11" x14ac:dyDescent="0.45">
      <c r="A47" s="16">
        <f t="shared" si="1"/>
        <v>42</v>
      </c>
      <c r="B47" s="17">
        <v>184.2</v>
      </c>
      <c r="C47" s="17">
        <f t="shared" si="0"/>
        <v>10.899999999999977</v>
      </c>
      <c r="D47" s="9" t="s">
        <v>10</v>
      </c>
      <c r="E47" s="9" t="s">
        <v>31</v>
      </c>
      <c r="F47" s="9" t="s">
        <v>23</v>
      </c>
      <c r="G47" s="16" t="s">
        <v>61</v>
      </c>
      <c r="H47" s="19" t="s">
        <v>62</v>
      </c>
      <c r="I47" s="16"/>
    </row>
    <row r="48" spans="1:11" x14ac:dyDescent="0.45">
      <c r="A48" s="16">
        <f t="shared" si="1"/>
        <v>43</v>
      </c>
      <c r="B48" s="17">
        <v>193.7</v>
      </c>
      <c r="C48" s="17">
        <f t="shared" si="0"/>
        <v>9.5</v>
      </c>
      <c r="D48" s="9" t="s">
        <v>10</v>
      </c>
      <c r="E48" s="9" t="s">
        <v>26</v>
      </c>
      <c r="F48" s="9" t="s">
        <v>23</v>
      </c>
      <c r="G48" s="16" t="s">
        <v>63</v>
      </c>
      <c r="H48" s="19" t="s">
        <v>64</v>
      </c>
      <c r="I48" s="16"/>
    </row>
    <row r="49" spans="1:11" ht="32.4" x14ac:dyDescent="0.45">
      <c r="A49" s="11">
        <f t="shared" si="1"/>
        <v>44</v>
      </c>
      <c r="B49" s="12">
        <v>199.2</v>
      </c>
      <c r="C49" s="12">
        <f t="shared" si="0"/>
        <v>5.5</v>
      </c>
      <c r="D49" s="14"/>
      <c r="E49" s="14"/>
      <c r="F49" s="14" t="s">
        <v>116</v>
      </c>
      <c r="G49" s="11" t="s">
        <v>148</v>
      </c>
      <c r="H49" s="15" t="s">
        <v>64</v>
      </c>
      <c r="I49" s="11" t="s">
        <v>137</v>
      </c>
      <c r="K49" s="32"/>
    </row>
    <row r="50" spans="1:11" x14ac:dyDescent="0.45">
      <c r="A50" s="16">
        <f t="shared" si="1"/>
        <v>45</v>
      </c>
      <c r="B50" s="17">
        <v>202.1</v>
      </c>
      <c r="C50" s="17">
        <f t="shared" si="0"/>
        <v>2.9000000000000057</v>
      </c>
      <c r="D50" s="9"/>
      <c r="E50" s="9" t="s">
        <v>47</v>
      </c>
      <c r="F50" s="9" t="s">
        <v>23</v>
      </c>
      <c r="G50" s="16" t="s">
        <v>65</v>
      </c>
      <c r="H50" s="19" t="s">
        <v>64</v>
      </c>
      <c r="I50" s="16" t="s">
        <v>90</v>
      </c>
      <c r="K50" s="33"/>
    </row>
    <row r="51" spans="1:11" x14ac:dyDescent="0.45">
      <c r="A51" s="16">
        <f t="shared" si="1"/>
        <v>46</v>
      </c>
      <c r="B51" s="17">
        <v>202.5</v>
      </c>
      <c r="C51" s="17">
        <f t="shared" si="0"/>
        <v>0.40000000000000568</v>
      </c>
      <c r="D51" s="9" t="s">
        <v>10</v>
      </c>
      <c r="E51" s="9" t="s">
        <v>31</v>
      </c>
      <c r="F51" s="9" t="s">
        <v>23</v>
      </c>
      <c r="G51" s="16" t="s">
        <v>99</v>
      </c>
      <c r="H51" s="19" t="s">
        <v>64</v>
      </c>
      <c r="I51" s="16" t="s">
        <v>66</v>
      </c>
    </row>
    <row r="52" spans="1:11" x14ac:dyDescent="0.45">
      <c r="A52" s="16">
        <f t="shared" si="1"/>
        <v>47</v>
      </c>
      <c r="B52" s="17">
        <v>206</v>
      </c>
      <c r="C52" s="17">
        <f t="shared" si="0"/>
        <v>3.5</v>
      </c>
      <c r="D52" s="9"/>
      <c r="E52" s="9" t="s">
        <v>29</v>
      </c>
      <c r="F52" s="9" t="s">
        <v>8</v>
      </c>
      <c r="G52" s="16"/>
      <c r="H52" s="19" t="s">
        <v>64</v>
      </c>
      <c r="I52" s="16" t="s">
        <v>108</v>
      </c>
    </row>
    <row r="53" spans="1:11" x14ac:dyDescent="0.45">
      <c r="A53" s="16">
        <f t="shared" si="1"/>
        <v>48</v>
      </c>
      <c r="B53" s="17">
        <v>211.5</v>
      </c>
      <c r="C53" s="17">
        <f t="shared" si="0"/>
        <v>5.5</v>
      </c>
      <c r="D53" s="9" t="s">
        <v>10</v>
      </c>
      <c r="E53" s="9" t="s">
        <v>29</v>
      </c>
      <c r="F53" s="9" t="s">
        <v>8</v>
      </c>
      <c r="G53" s="16" t="s">
        <v>67</v>
      </c>
      <c r="H53" s="24" t="s">
        <v>64</v>
      </c>
      <c r="I53" s="16" t="s">
        <v>117</v>
      </c>
    </row>
    <row r="54" spans="1:11" x14ac:dyDescent="0.45">
      <c r="A54" s="16">
        <f t="shared" si="1"/>
        <v>49</v>
      </c>
      <c r="B54" s="17">
        <v>215.1</v>
      </c>
      <c r="C54" s="17">
        <f t="shared" si="0"/>
        <v>3.5999999999999943</v>
      </c>
      <c r="D54" s="9" t="s">
        <v>10</v>
      </c>
      <c r="E54" s="9" t="s">
        <v>26</v>
      </c>
      <c r="F54" s="9" t="s">
        <v>23</v>
      </c>
      <c r="G54" s="16" t="s">
        <v>68</v>
      </c>
      <c r="H54" s="19" t="s">
        <v>64</v>
      </c>
      <c r="I54" s="16"/>
    </row>
    <row r="55" spans="1:11" x14ac:dyDescent="0.45">
      <c r="A55" s="16">
        <f t="shared" si="1"/>
        <v>50</v>
      </c>
      <c r="B55" s="17">
        <v>216.3</v>
      </c>
      <c r="C55" s="17">
        <f t="shared" si="0"/>
        <v>1.2000000000000171</v>
      </c>
      <c r="D55" s="9" t="s">
        <v>10</v>
      </c>
      <c r="E55" s="9" t="s">
        <v>26</v>
      </c>
      <c r="F55" s="9" t="s">
        <v>8</v>
      </c>
      <c r="G55" s="16" t="s">
        <v>100</v>
      </c>
      <c r="H55" s="19" t="s">
        <v>119</v>
      </c>
      <c r="I55" s="16" t="s">
        <v>69</v>
      </c>
    </row>
    <row r="56" spans="1:11" x14ac:dyDescent="0.45">
      <c r="A56" s="16">
        <f t="shared" si="1"/>
        <v>51</v>
      </c>
      <c r="B56" s="17">
        <v>219.1</v>
      </c>
      <c r="C56" s="17">
        <f t="shared" si="0"/>
        <v>2.7999999999999829</v>
      </c>
      <c r="D56" s="9" t="s">
        <v>10</v>
      </c>
      <c r="E56" s="9" t="s">
        <v>26</v>
      </c>
      <c r="F56" s="9" t="s">
        <v>8</v>
      </c>
      <c r="G56" s="16" t="s">
        <v>118</v>
      </c>
      <c r="H56" s="19" t="s">
        <v>120</v>
      </c>
      <c r="I56" s="16"/>
    </row>
    <row r="57" spans="1:11" x14ac:dyDescent="0.45">
      <c r="A57" s="16">
        <f t="shared" si="1"/>
        <v>52</v>
      </c>
      <c r="B57" s="17">
        <v>258.39999999999998</v>
      </c>
      <c r="C57" s="17">
        <f t="shared" si="0"/>
        <v>39.299999999999983</v>
      </c>
      <c r="D57" s="9" t="s">
        <v>10</v>
      </c>
      <c r="E57" s="9" t="s">
        <v>11</v>
      </c>
      <c r="F57" s="9" t="s">
        <v>23</v>
      </c>
      <c r="G57" s="16" t="s">
        <v>42</v>
      </c>
      <c r="H57" s="19" t="s">
        <v>36</v>
      </c>
      <c r="I57" s="16" t="s">
        <v>91</v>
      </c>
    </row>
    <row r="58" spans="1:11" ht="32.4" x14ac:dyDescent="0.45">
      <c r="A58" s="16">
        <f t="shared" si="1"/>
        <v>53</v>
      </c>
      <c r="B58" s="17">
        <v>259.39999999999998</v>
      </c>
      <c r="C58" s="17">
        <f t="shared" si="0"/>
        <v>1</v>
      </c>
      <c r="D58" s="9" t="s">
        <v>10</v>
      </c>
      <c r="E58" s="22" t="s">
        <v>70</v>
      </c>
      <c r="F58" s="9" t="s">
        <v>56</v>
      </c>
      <c r="G58" s="16" t="s">
        <v>101</v>
      </c>
      <c r="H58" s="19"/>
      <c r="I58" s="16" t="s">
        <v>121</v>
      </c>
    </row>
    <row r="59" spans="1:11" x14ac:dyDescent="0.45">
      <c r="A59" s="16">
        <f t="shared" si="1"/>
        <v>54</v>
      </c>
      <c r="B59" s="17">
        <v>260.10000000000002</v>
      </c>
      <c r="C59" s="17">
        <f t="shared" si="0"/>
        <v>0.70000000000004547</v>
      </c>
      <c r="D59" s="9" t="s">
        <v>22</v>
      </c>
      <c r="E59" s="9" t="s">
        <v>26</v>
      </c>
      <c r="F59" s="9" t="s">
        <v>8</v>
      </c>
      <c r="G59" s="16"/>
      <c r="H59" s="19"/>
      <c r="I59" s="16"/>
    </row>
    <row r="60" spans="1:11" x14ac:dyDescent="0.45">
      <c r="A60" s="16">
        <f t="shared" si="1"/>
        <v>55</v>
      </c>
      <c r="B60" s="17">
        <v>260.2</v>
      </c>
      <c r="C60" s="17">
        <f t="shared" si="0"/>
        <v>9.9999999999965894E-2</v>
      </c>
      <c r="D60" s="9" t="s">
        <v>10</v>
      </c>
      <c r="E60" s="9" t="s">
        <v>11</v>
      </c>
      <c r="F60" s="9" t="s">
        <v>23</v>
      </c>
      <c r="G60" s="16" t="s">
        <v>102</v>
      </c>
      <c r="H60" s="19" t="s">
        <v>36</v>
      </c>
      <c r="I60" s="16"/>
    </row>
    <row r="61" spans="1:11" ht="48.6" x14ac:dyDescent="0.45">
      <c r="A61" s="11">
        <f t="shared" si="1"/>
        <v>56</v>
      </c>
      <c r="B61" s="12">
        <v>261.7</v>
      </c>
      <c r="C61" s="12">
        <f t="shared" si="0"/>
        <v>1.5</v>
      </c>
      <c r="D61" s="14"/>
      <c r="E61" s="14"/>
      <c r="F61" s="14" t="s">
        <v>122</v>
      </c>
      <c r="G61" s="11" t="s">
        <v>149</v>
      </c>
      <c r="H61" s="15" t="s">
        <v>36</v>
      </c>
      <c r="I61" s="11" t="s">
        <v>137</v>
      </c>
      <c r="K61" s="32"/>
    </row>
    <row r="62" spans="1:11" x14ac:dyDescent="0.45">
      <c r="A62" s="16">
        <f t="shared" si="1"/>
        <v>57</v>
      </c>
      <c r="B62" s="17">
        <v>272.2</v>
      </c>
      <c r="C62" s="17">
        <f t="shared" si="0"/>
        <v>10.5</v>
      </c>
      <c r="D62" s="9" t="s">
        <v>10</v>
      </c>
      <c r="E62" s="22" t="s">
        <v>70</v>
      </c>
      <c r="F62" s="9" t="s">
        <v>8</v>
      </c>
      <c r="G62" s="16" t="s">
        <v>97</v>
      </c>
      <c r="H62" s="19" t="s">
        <v>34</v>
      </c>
      <c r="I62" s="16" t="s">
        <v>71</v>
      </c>
      <c r="K62" s="33"/>
    </row>
    <row r="63" spans="1:11" x14ac:dyDescent="0.45">
      <c r="A63" s="16">
        <f t="shared" si="1"/>
        <v>58</v>
      </c>
      <c r="B63" s="17">
        <v>284.5</v>
      </c>
      <c r="C63" s="17">
        <f t="shared" si="0"/>
        <v>12.300000000000011</v>
      </c>
      <c r="D63" s="9" t="s">
        <v>10</v>
      </c>
      <c r="E63" s="9" t="s">
        <v>11</v>
      </c>
      <c r="F63" s="9" t="s">
        <v>23</v>
      </c>
      <c r="G63" s="16" t="s">
        <v>96</v>
      </c>
      <c r="H63" s="19" t="s">
        <v>32</v>
      </c>
      <c r="I63" s="16" t="s">
        <v>72</v>
      </c>
    </row>
    <row r="64" spans="1:11" x14ac:dyDescent="0.45">
      <c r="A64" s="16">
        <f t="shared" si="1"/>
        <v>59</v>
      </c>
      <c r="B64" s="17">
        <v>290.39999999999998</v>
      </c>
      <c r="C64" s="17">
        <f t="shared" si="0"/>
        <v>5.8999999999999773</v>
      </c>
      <c r="D64" s="9"/>
      <c r="E64" s="9" t="s">
        <v>47</v>
      </c>
      <c r="F64" s="9" t="s">
        <v>8</v>
      </c>
      <c r="G64" s="16"/>
      <c r="H64" s="19" t="s">
        <v>30</v>
      </c>
      <c r="I64" s="16" t="s">
        <v>92</v>
      </c>
    </row>
    <row r="65" spans="1:11" x14ac:dyDescent="0.45">
      <c r="A65" s="16">
        <f t="shared" si="1"/>
        <v>60</v>
      </c>
      <c r="B65" s="17">
        <v>292.2</v>
      </c>
      <c r="C65" s="17">
        <f t="shared" si="0"/>
        <v>1.8000000000000114</v>
      </c>
      <c r="D65" s="9"/>
      <c r="E65" s="9" t="s">
        <v>47</v>
      </c>
      <c r="F65" s="9" t="s">
        <v>8</v>
      </c>
      <c r="G65" s="16" t="s">
        <v>73</v>
      </c>
      <c r="H65" s="19"/>
      <c r="I65" s="16" t="s">
        <v>113</v>
      </c>
    </row>
    <row r="66" spans="1:11" x14ac:dyDescent="0.45">
      <c r="A66" s="16">
        <f t="shared" si="1"/>
        <v>61</v>
      </c>
      <c r="B66" s="17">
        <v>292.39999999999998</v>
      </c>
      <c r="C66" s="17">
        <f t="shared" si="0"/>
        <v>0.19999999999998863</v>
      </c>
      <c r="D66" s="9" t="s">
        <v>10</v>
      </c>
      <c r="E66" s="9" t="s">
        <v>26</v>
      </c>
      <c r="F66" s="9" t="s">
        <v>23</v>
      </c>
      <c r="G66" s="16" t="s">
        <v>12</v>
      </c>
      <c r="H66" s="21" t="s">
        <v>30</v>
      </c>
      <c r="I66" s="16"/>
    </row>
    <row r="67" spans="1:11" x14ac:dyDescent="0.45">
      <c r="A67" s="16">
        <f t="shared" si="1"/>
        <v>62</v>
      </c>
      <c r="B67" s="17">
        <v>293.60000000000002</v>
      </c>
      <c r="C67" s="17">
        <f t="shared" si="0"/>
        <v>1.2000000000000455</v>
      </c>
      <c r="D67" s="9" t="s">
        <v>10</v>
      </c>
      <c r="E67" s="9" t="s">
        <v>11</v>
      </c>
      <c r="F67" s="9" t="s">
        <v>8</v>
      </c>
      <c r="G67" s="16" t="s">
        <v>94</v>
      </c>
      <c r="H67" s="21" t="s">
        <v>74</v>
      </c>
      <c r="I67" s="16"/>
    </row>
    <row r="68" spans="1:11" x14ac:dyDescent="0.45">
      <c r="A68" s="16">
        <f t="shared" si="1"/>
        <v>63</v>
      </c>
      <c r="B68" s="17">
        <v>293.7</v>
      </c>
      <c r="C68" s="17">
        <f t="shared" ref="C68:C76" si="2">B68-B67</f>
        <v>9.9999999999965894E-2</v>
      </c>
      <c r="D68" s="9" t="s">
        <v>10</v>
      </c>
      <c r="E68" s="9" t="s">
        <v>31</v>
      </c>
      <c r="F68" s="9" t="s">
        <v>23</v>
      </c>
      <c r="G68" s="16" t="s">
        <v>93</v>
      </c>
      <c r="H68" s="19" t="s">
        <v>25</v>
      </c>
      <c r="I68" s="16"/>
    </row>
    <row r="69" spans="1:11" x14ac:dyDescent="0.45">
      <c r="A69" s="16">
        <f t="shared" si="1"/>
        <v>64</v>
      </c>
      <c r="B69" s="17">
        <v>294.2</v>
      </c>
      <c r="C69" s="17">
        <f t="shared" si="2"/>
        <v>0.5</v>
      </c>
      <c r="D69" s="9" t="s">
        <v>10</v>
      </c>
      <c r="E69" s="9" t="s">
        <v>11</v>
      </c>
      <c r="F69" s="9" t="s">
        <v>8</v>
      </c>
      <c r="G69" s="16" t="s">
        <v>103</v>
      </c>
      <c r="H69" s="19" t="s">
        <v>25</v>
      </c>
      <c r="I69" s="16"/>
    </row>
    <row r="70" spans="1:11" x14ac:dyDescent="0.45">
      <c r="A70" s="16">
        <f t="shared" si="1"/>
        <v>65</v>
      </c>
      <c r="B70" s="17">
        <v>294.60000000000002</v>
      </c>
      <c r="C70" s="17">
        <f t="shared" si="2"/>
        <v>0.40000000000003411</v>
      </c>
      <c r="D70" s="9"/>
      <c r="E70" s="9" t="s">
        <v>47</v>
      </c>
      <c r="F70" s="9" t="s">
        <v>75</v>
      </c>
      <c r="G70" s="16"/>
      <c r="H70" s="19" t="s">
        <v>76</v>
      </c>
      <c r="I70" s="16" t="s">
        <v>123</v>
      </c>
    </row>
    <row r="71" spans="1:11" x14ac:dyDescent="0.45">
      <c r="A71" s="16">
        <f t="shared" si="1"/>
        <v>66</v>
      </c>
      <c r="B71" s="17">
        <v>294.89999999999998</v>
      </c>
      <c r="C71" s="17">
        <f t="shared" si="2"/>
        <v>0.29999999999995453</v>
      </c>
      <c r="D71" s="9"/>
      <c r="E71" s="9" t="s">
        <v>11</v>
      </c>
      <c r="F71" s="9" t="s">
        <v>8</v>
      </c>
      <c r="G71" s="16"/>
      <c r="H71" s="19" t="s">
        <v>76</v>
      </c>
      <c r="I71" s="16"/>
    </row>
    <row r="72" spans="1:11" x14ac:dyDescent="0.45">
      <c r="A72" s="16">
        <f t="shared" si="1"/>
        <v>67</v>
      </c>
      <c r="B72" s="17">
        <v>296.7</v>
      </c>
      <c r="C72" s="17">
        <f t="shared" si="2"/>
        <v>1.8000000000000114</v>
      </c>
      <c r="D72" s="9" t="s">
        <v>77</v>
      </c>
      <c r="E72" s="9" t="s">
        <v>26</v>
      </c>
      <c r="F72" s="9" t="s">
        <v>8</v>
      </c>
      <c r="G72" s="16"/>
      <c r="H72" s="19" t="s">
        <v>78</v>
      </c>
      <c r="I72" s="16"/>
    </row>
    <row r="73" spans="1:11" x14ac:dyDescent="0.45">
      <c r="A73" s="16">
        <f t="shared" si="1"/>
        <v>68</v>
      </c>
      <c r="B73" s="17">
        <v>299.8</v>
      </c>
      <c r="C73" s="17">
        <f t="shared" si="2"/>
        <v>3.1000000000000227</v>
      </c>
      <c r="D73" s="18" t="s">
        <v>109</v>
      </c>
      <c r="E73" s="9" t="s">
        <v>11</v>
      </c>
      <c r="F73" s="9" t="s">
        <v>23</v>
      </c>
      <c r="G73" s="16" t="s">
        <v>12</v>
      </c>
      <c r="H73" s="19" t="s">
        <v>25</v>
      </c>
      <c r="I73" s="16" t="s">
        <v>105</v>
      </c>
    </row>
    <row r="74" spans="1:11" ht="48.6" x14ac:dyDescent="0.45">
      <c r="A74" s="11">
        <f t="shared" ref="A74:A76" si="3">A73+1</f>
        <v>69</v>
      </c>
      <c r="B74" s="12">
        <v>301.5</v>
      </c>
      <c r="C74" s="12">
        <f t="shared" si="2"/>
        <v>1.6999999999999886</v>
      </c>
      <c r="D74" s="14"/>
      <c r="E74" s="11"/>
      <c r="F74" s="14" t="s">
        <v>79</v>
      </c>
      <c r="G74" s="11" t="s">
        <v>140</v>
      </c>
      <c r="H74" s="15" t="s">
        <v>25</v>
      </c>
      <c r="I74" s="11" t="s">
        <v>139</v>
      </c>
      <c r="K74" s="32"/>
    </row>
    <row r="75" spans="1:11" x14ac:dyDescent="0.45">
      <c r="A75" s="16">
        <f t="shared" si="3"/>
        <v>70</v>
      </c>
      <c r="B75" s="17">
        <v>302.3</v>
      </c>
      <c r="C75" s="17">
        <f t="shared" si="2"/>
        <v>0.80000000000001137</v>
      </c>
      <c r="D75" s="9" t="s">
        <v>10</v>
      </c>
      <c r="E75" s="9" t="s">
        <v>11</v>
      </c>
      <c r="F75" s="9" t="s">
        <v>23</v>
      </c>
      <c r="G75" s="16" t="s">
        <v>12</v>
      </c>
      <c r="H75" s="19" t="s">
        <v>25</v>
      </c>
      <c r="I75" s="16" t="s">
        <v>13</v>
      </c>
    </row>
    <row r="76" spans="1:11" x14ac:dyDescent="0.45">
      <c r="A76" s="11">
        <f t="shared" si="3"/>
        <v>71</v>
      </c>
      <c r="B76" s="12">
        <v>302.39999999999998</v>
      </c>
      <c r="C76" s="12">
        <f t="shared" si="2"/>
        <v>9.9999999999965894E-2</v>
      </c>
      <c r="D76" s="14"/>
      <c r="E76" s="14" t="s">
        <v>31</v>
      </c>
      <c r="F76" s="14" t="s">
        <v>79</v>
      </c>
      <c r="G76" s="11" t="s">
        <v>133</v>
      </c>
      <c r="H76" s="15"/>
      <c r="I76" s="11" t="s">
        <v>141</v>
      </c>
    </row>
    <row r="77" spans="1:11" x14ac:dyDescent="0.45">
      <c r="E77" s="3"/>
      <c r="H77" s="39"/>
      <c r="I77" s="2"/>
    </row>
    <row r="78" spans="1:11" x14ac:dyDescent="0.45">
      <c r="B78" s="27" t="s">
        <v>144</v>
      </c>
      <c r="E78" s="3"/>
      <c r="H78" s="39"/>
      <c r="I78" s="2"/>
    </row>
    <row r="79" spans="1:11" x14ac:dyDescent="0.45">
      <c r="A79" s="26" t="s">
        <v>80</v>
      </c>
      <c r="E79" s="26" t="s">
        <v>81</v>
      </c>
      <c r="G79" s="1"/>
    </row>
    <row r="80" spans="1:11" x14ac:dyDescent="0.45">
      <c r="G80" s="1"/>
    </row>
    <row r="81" spans="7:7" x14ac:dyDescent="0.45">
      <c r="G81" s="1"/>
    </row>
    <row r="82" spans="7:7" x14ac:dyDescent="0.45">
      <c r="G82" s="1"/>
    </row>
    <row r="83" spans="7:7" x14ac:dyDescent="0.45">
      <c r="G83" s="1"/>
    </row>
    <row r="84" spans="7:7" x14ac:dyDescent="0.45">
      <c r="G84" s="1"/>
    </row>
    <row r="85" spans="7:7" x14ac:dyDescent="0.45">
      <c r="G85" s="1"/>
    </row>
    <row r="86" spans="7:7" x14ac:dyDescent="0.45">
      <c r="G86" s="1"/>
    </row>
    <row r="87" spans="7:7" x14ac:dyDescent="0.45">
      <c r="G87" s="1"/>
    </row>
    <row r="100" spans="2:2" x14ac:dyDescent="0.45">
      <c r="B100" s="38" t="s">
        <v>142</v>
      </c>
    </row>
  </sheetData>
  <phoneticPr fontId="4"/>
  <hyperlinks>
    <hyperlink ref="G6" r:id="rId1" display="スタート,座間芹沢公園北管理棟" xr:uid="{70186C9E-B65B-4793-85DB-7DD3C8ED14B6}"/>
    <hyperlink ref="I3" r:id="rId2" xr:uid="{9C5561CB-8D90-4079-BCC9-8E943F38EF01}"/>
  </hyperlinks>
  <pageMargins left="0.23622047244094491" right="0.23622047244094491" top="0.11811023622047245" bottom="0.27559055118110237" header="0.11811023622047245" footer="0.11811023622047245"/>
  <pageSetup paperSize="9" scale="61" fitToHeight="0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2026BRM912西東京300km天城越え_順回り</vt:lpstr>
      <vt:lpstr>'2026BRM912西東京300km天城越え_順回り'!Print_Area</vt:lpstr>
      <vt:lpstr>'2026BRM912西東京300km天城越え_順回り'!Print_Titles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yuasa 湯浅</dc:creator>
  <cp:lastModifiedBy>yuasa 湯浅</cp:lastModifiedBy>
  <cp:lastPrinted>2026-06-29T23:03:24Z</cp:lastPrinted>
  <dcterms:created xsi:type="dcterms:W3CDTF">2025-02-03T08:57:50Z</dcterms:created>
  <dcterms:modified xsi:type="dcterms:W3CDTF">2026-07-22T23:08:20Z</dcterms:modified>
</cp:coreProperties>
</file>