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6B535D57-084F-4D97-B578-CF5B8811591D}" xr6:coauthVersionLast="47" xr6:coauthVersionMax="47" xr10:uidLastSave="{00000000-0000-0000-0000-000000000000}"/>
  <bookViews>
    <workbookView xWindow="-110" yWindow="-110" windowWidth="38620" windowHeight="21100" xr2:uid="{0693C442-F586-4FE4-8BD1-9C79AF266B47}"/>
  </bookViews>
  <sheets>
    <sheet name="2026富士大回り" sheetId="2" r:id="rId1"/>
  </sheets>
  <definedNames>
    <definedName name="_xlnm._FilterDatabase" localSheetId="0" hidden="1">'2026富士大回り'!$A$3:$H$99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2" l="1"/>
  <c r="A52" i="2"/>
  <c r="A54" i="2"/>
  <c r="A55" i="2"/>
  <c r="C54" i="2" a="1"/>
  <c r="C53" i="2" a="1"/>
  <c r="C52" i="2" a="1"/>
  <c r="C52" i="2" l="1"/>
  <c r="C53" i="2"/>
  <c r="C54" i="2"/>
  <c r="A32" i="2"/>
  <c r="A28" i="2"/>
  <c r="A22" i="2"/>
  <c r="A23" i="2"/>
  <c r="A24" i="2"/>
  <c r="A25" i="2"/>
  <c r="C28" i="2" a="1"/>
  <c r="C22" i="2" a="1"/>
  <c r="C32" i="2" a="1"/>
  <c r="C32" i="2" l="1"/>
  <c r="C28" i="2"/>
  <c r="C22" i="2"/>
  <c r="B98" i="2"/>
  <c r="B99" i="2" s="1"/>
  <c r="A83" i="2"/>
  <c r="A84" i="2"/>
  <c r="A76" i="2"/>
  <c r="A77" i="2"/>
  <c r="A78" i="2"/>
  <c r="A74" i="2"/>
  <c r="A75" i="2"/>
  <c r="C83" i="2" a="1"/>
  <c r="C77" i="2" a="1"/>
  <c r="C85" i="2" a="1"/>
  <c r="C79" i="2" a="1"/>
  <c r="C78" i="2" a="1"/>
  <c r="C84" i="2" a="1"/>
  <c r="C76" i="2" a="1"/>
  <c r="C85" i="2" l="1"/>
  <c r="C84" i="2"/>
  <c r="C83" i="2"/>
  <c r="C78" i="2"/>
  <c r="C77" i="2"/>
  <c r="C79" i="2"/>
  <c r="C76" i="2"/>
  <c r="A79" i="2" l="1"/>
  <c r="A80" i="2"/>
  <c r="A85" i="2"/>
  <c r="A86" i="2"/>
  <c r="A87" i="2"/>
  <c r="A31" i="2"/>
  <c r="A93" i="2"/>
  <c r="C91" i="2" a="1"/>
  <c r="C19" i="2" a="1"/>
  <c r="C93" i="2" a="1"/>
  <c r="C92" i="2" a="1"/>
  <c r="C23" i="2" a="1"/>
  <c r="C82" i="2" a="1"/>
  <c r="C94" i="2" a="1"/>
  <c r="C80" i="2" a="1"/>
  <c r="C25" i="2" a="1"/>
  <c r="C24" i="2" a="1"/>
  <c r="C86" i="2" a="1"/>
  <c r="C31" i="2" a="1"/>
  <c r="C21" i="2" a="1"/>
  <c r="C17" i="2" a="1"/>
  <c r="C74" i="2" a="1"/>
  <c r="C18" i="2" a="1"/>
  <c r="C75" i="2" a="1"/>
  <c r="C81" i="2" a="1"/>
  <c r="C17" i="2" l="1"/>
  <c r="C74" i="2"/>
  <c r="C75" i="2"/>
  <c r="C23" i="2"/>
  <c r="C21" i="2"/>
  <c r="C18" i="2"/>
  <c r="C82" i="2"/>
  <c r="C81" i="2"/>
  <c r="C25" i="2"/>
  <c r="C80" i="2"/>
  <c r="C24" i="2"/>
  <c r="C19" i="2"/>
  <c r="C86" i="2"/>
  <c r="C31" i="2"/>
  <c r="C93" i="2"/>
  <c r="C92" i="2"/>
  <c r="C94" i="2"/>
  <c r="C91" i="2"/>
  <c r="A91" i="2"/>
  <c r="A43" i="2"/>
  <c r="A50" i="2"/>
  <c r="A26" i="2"/>
  <c r="A81" i="2"/>
  <c r="A73" i="2"/>
  <c r="A65" i="2"/>
  <c r="A66" i="2"/>
  <c r="A62" i="2"/>
  <c r="A63" i="2"/>
  <c r="A64" i="2"/>
  <c r="A48" i="2"/>
  <c r="A99" i="2"/>
  <c r="A96" i="2"/>
  <c r="A94" i="2"/>
  <c r="A89" i="2"/>
  <c r="A90" i="2"/>
  <c r="A70" i="2"/>
  <c r="A57" i="2"/>
  <c r="A58" i="2"/>
  <c r="A59" i="2"/>
  <c r="A60" i="2"/>
  <c r="A56" i="2"/>
  <c r="A37" i="2"/>
  <c r="A44" i="2"/>
  <c r="A19" i="2"/>
  <c r="C96" i="2" a="1"/>
  <c r="C36" i="2" a="1"/>
  <c r="C34" i="2" a="1"/>
  <c r="C42" i="2" a="1"/>
  <c r="C88" i="2" a="1"/>
  <c r="C69" i="2" a="1"/>
  <c r="C37" i="2" a="1"/>
  <c r="C49" i="2" a="1"/>
  <c r="C95" i="2" a="1"/>
  <c r="C43" i="2" a="1"/>
  <c r="C9" i="2" a="1"/>
  <c r="C30" i="2" a="1"/>
  <c r="C61" i="2" a="1"/>
  <c r="C89" i="2" a="1"/>
  <c r="C65" i="2" a="1"/>
  <c r="C45" i="2" a="1"/>
  <c r="C62" i="2" a="1"/>
  <c r="C56" i="2" a="1"/>
  <c r="C97" i="2" a="1"/>
  <c r="C10" i="2" a="1"/>
  <c r="C39" i="2" a="1"/>
  <c r="C58" i="2" a="1"/>
  <c r="C60" i="2" a="1"/>
  <c r="C33" i="2" a="1"/>
  <c r="C41" i="2" a="1"/>
  <c r="C48" i="2" a="1"/>
  <c r="C66" i="2" a="1"/>
  <c r="C59" i="2" a="1"/>
  <c r="C87" i="2" a="1"/>
  <c r="C20" i="2" a="1"/>
  <c r="C71" i="2" a="1"/>
  <c r="C51" i="2" a="1"/>
  <c r="C63" i="2" a="1"/>
  <c r="C29" i="2" a="1"/>
  <c r="C50" i="2" a="1"/>
  <c r="C27" i="2" a="1"/>
  <c r="C38" i="2" a="1"/>
  <c r="C67" i="2" a="1"/>
  <c r="C73" i="2" a="1"/>
  <c r="C55" i="2" a="1"/>
  <c r="C44" i="2" a="1"/>
  <c r="C35" i="2" a="1"/>
  <c r="C40" i="2" a="1"/>
  <c r="C90" i="2" a="1"/>
  <c r="C57" i="2" a="1"/>
  <c r="C70" i="2" a="1"/>
  <c r="C47" i="2" a="1"/>
  <c r="C72" i="2" a="1"/>
  <c r="C68" i="2" a="1"/>
  <c r="C26" i="2" a="1"/>
  <c r="C64" i="2" a="1"/>
  <c r="C46" i="2" a="1"/>
  <c r="C56" i="2" l="1"/>
  <c r="C90" i="2"/>
  <c r="C73" i="2"/>
  <c r="C67" i="2"/>
  <c r="C61" i="2"/>
  <c r="C49" i="2"/>
  <c r="C43" i="2"/>
  <c r="C37" i="2"/>
  <c r="C33" i="2"/>
  <c r="C26" i="2"/>
  <c r="C20" i="2"/>
  <c r="C97" i="2"/>
  <c r="C89" i="2"/>
  <c r="C72" i="2"/>
  <c r="C66" i="2"/>
  <c r="C60" i="2"/>
  <c r="C55" i="2"/>
  <c r="C48" i="2"/>
  <c r="C42" i="2"/>
  <c r="C36" i="2"/>
  <c r="C30" i="2"/>
  <c r="C96" i="2"/>
  <c r="C65" i="2"/>
  <c r="C41" i="2"/>
  <c r="C88" i="2"/>
  <c r="C71" i="2"/>
  <c r="C59" i="2"/>
  <c r="C47" i="2"/>
  <c r="C35" i="2"/>
  <c r="C95" i="2"/>
  <c r="C87" i="2"/>
  <c r="C70" i="2"/>
  <c r="C64" i="2"/>
  <c r="C58" i="2"/>
  <c r="C46" i="2"/>
  <c r="C40" i="2"/>
  <c r="C34" i="2"/>
  <c r="C29" i="2"/>
  <c r="C63" i="2"/>
  <c r="C51" i="2"/>
  <c r="C39" i="2"/>
  <c r="C69" i="2"/>
  <c r="C57" i="2"/>
  <c r="C45" i="2"/>
  <c r="C68" i="2"/>
  <c r="C62" i="2"/>
  <c r="C50" i="2"/>
  <c r="C44" i="2"/>
  <c r="C38" i="2"/>
  <c r="C27" i="2"/>
  <c r="C9" i="2"/>
  <c r="C10" i="2"/>
  <c r="A41" i="2"/>
  <c r="A42" i="2"/>
  <c r="A17" i="2"/>
  <c r="A18" i="2" l="1"/>
  <c r="A20" i="2"/>
  <c r="A21" i="2"/>
  <c r="A92" i="2" l="1"/>
  <c r="A15" i="2" l="1"/>
  <c r="A16" i="2"/>
  <c r="C11" i="2" a="1"/>
  <c r="C6" i="2" a="1"/>
  <c r="C7" i="2" a="1"/>
  <c r="C14" i="2" a="1"/>
  <c r="C16" i="2" a="1"/>
  <c r="C8" i="2" a="1"/>
  <c r="C13" i="2" a="1"/>
  <c r="C5" i="2" a="1"/>
  <c r="C12" i="2" a="1"/>
  <c r="C15" i="2" a="1"/>
  <c r="C15" i="2" l="1"/>
  <c r="C16" i="2"/>
  <c r="C12" i="2"/>
  <c r="C6" i="2"/>
  <c r="C11" i="2"/>
  <c r="C8" i="2"/>
  <c r="C14" i="2"/>
  <c r="C13" i="2"/>
  <c r="C7" i="2"/>
  <c r="C5" i="2"/>
  <c r="A71" i="2"/>
  <c r="A72" i="2"/>
  <c r="A34" i="2"/>
  <c r="A35" i="2"/>
  <c r="A98" i="2" l="1"/>
  <c r="A97" i="2"/>
  <c r="A95" i="2"/>
  <c r="A88" i="2"/>
  <c r="A82" i="2"/>
  <c r="A69" i="2"/>
  <c r="A68" i="2"/>
  <c r="A67" i="2"/>
  <c r="A61" i="2"/>
  <c r="A51" i="2"/>
  <c r="A49" i="2"/>
  <c r="A47" i="2"/>
  <c r="A46" i="2"/>
  <c r="A45" i="2"/>
  <c r="A40" i="2"/>
  <c r="A39" i="2"/>
  <c r="A38" i="2"/>
  <c r="A36" i="2"/>
  <c r="A33" i="2"/>
  <c r="A30" i="2"/>
  <c r="A29" i="2"/>
  <c r="A27" i="2"/>
  <c r="A14" i="2"/>
  <c r="A13" i="2"/>
  <c r="A12" i="2"/>
  <c r="A11" i="2"/>
  <c r="A10" i="2"/>
  <c r="A9" i="2"/>
  <c r="A8" i="2"/>
  <c r="A7" i="2"/>
  <c r="A6" i="2"/>
  <c r="A5" i="2"/>
  <c r="A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<sst xmlns="http://schemas.openxmlformats.org/spreadsheetml/2006/main" count="396" uniqueCount="261">
  <si>
    <t>市道</t>
  </si>
  <si>
    <t>（距離は目安です。あらかじめ使い慣れた地図でコースを確認してください。）</t>
  </si>
  <si>
    <t>No</t>
  </si>
  <si>
    <t>総距離</t>
  </si>
  <si>
    <t>区間</t>
  </si>
  <si>
    <t>通過地点</t>
  </si>
  <si>
    <t>進路</t>
  </si>
  <si>
    <t>路線</t>
  </si>
  <si>
    <t>備考</t>
  </si>
  <si>
    <t>道標</t>
  </si>
  <si>
    <t>弥栄高校入口S</t>
  </si>
  <si>
    <t>上中ノ原S</t>
  </si>
  <si>
    <t>北の丘センター前S</t>
    <phoneticPr fontId="2"/>
  </si>
  <si>
    <t>K57</t>
    <phoneticPr fontId="2"/>
  </si>
  <si>
    <t>左手前ガリバー</t>
    <phoneticPr fontId="2"/>
  </si>
  <si>
    <t>直</t>
    <phoneticPr fontId="2"/>
  </si>
  <si>
    <t>市道</t>
    <phoneticPr fontId="2"/>
  </si>
  <si>
    <t>山王神社前S</t>
    <rPh sb="0" eb="4">
      <t>サンノウジンジャ</t>
    </rPh>
    <rPh sb="4" eb="5">
      <t>マエ</t>
    </rPh>
    <phoneticPr fontId="2"/>
  </si>
  <si>
    <t>K517</t>
    <phoneticPr fontId="2"/>
  </si>
  <si>
    <t>K35</t>
    <phoneticPr fontId="2"/>
  </si>
  <si>
    <t>雛鶴トンネル</t>
    <rPh sb="0" eb="2">
      <t>ヒナヅル</t>
    </rPh>
    <phoneticPr fontId="2"/>
  </si>
  <si>
    <t>K508</t>
    <phoneticPr fontId="2"/>
  </si>
  <si>
    <t>名称無しS</t>
  </si>
  <si>
    <t>左側</t>
    <rPh sb="0" eb="2">
      <t>ヒダリガワ</t>
    </rPh>
    <phoneticPr fontId="2"/>
  </si>
  <si>
    <t>K508/R413/R412</t>
    <phoneticPr fontId="2"/>
  </si>
  <si>
    <t>［山中湖・青根］→</t>
    <rPh sb="1" eb="4">
      <t>ヤマナカコ</t>
    </rPh>
    <rPh sb="5" eb="6">
      <t>アオ</t>
    </rPh>
    <rPh sb="6" eb="7">
      <t>ネ</t>
    </rPh>
    <phoneticPr fontId="2"/>
  </si>
  <si>
    <t>［藤野駅・国道20号］→</t>
    <rPh sb="1" eb="3">
      <t>フジノ</t>
    </rPh>
    <rPh sb="3" eb="4">
      <t>エキ</t>
    </rPh>
    <rPh sb="5" eb="7">
      <t>コクドウ</t>
    </rPh>
    <rPh sb="9" eb="10">
      <t>ゴウ</t>
    </rPh>
    <phoneticPr fontId="2"/>
  </si>
  <si>
    <t>←［秋山］</t>
    <rPh sb="2" eb="4">
      <t>アキヤマ</t>
    </rPh>
    <phoneticPr fontId="2"/>
  </si>
  <si>
    <t>┬左</t>
    <phoneticPr fontId="2"/>
  </si>
  <si>
    <t>┬右</t>
    <phoneticPr fontId="2"/>
  </si>
  <si>
    <t>┤左</t>
    <phoneticPr fontId="2"/>
  </si>
  <si>
    <t>├右</t>
    <phoneticPr fontId="2"/>
  </si>
  <si>
    <t>┬左</t>
    <rPh sb="1" eb="2">
      <t>ヒダリ</t>
    </rPh>
    <phoneticPr fontId="2"/>
  </si>
  <si>
    <t>山王神社前Sで歩道を上がって進む。歩道は徐行！</t>
    <rPh sb="0" eb="2">
      <t>サンノウ</t>
    </rPh>
    <rPh sb="2" eb="5">
      <t>ジンジャマエ</t>
    </rPh>
    <rPh sb="7" eb="9">
      <t>ホドウ</t>
    </rPh>
    <rPh sb="10" eb="11">
      <t>ア</t>
    </rPh>
    <rPh sb="14" eb="15">
      <t>スス</t>
    </rPh>
    <rPh sb="17" eb="19">
      <t>ホドウ</t>
    </rPh>
    <rPh sb="20" eb="22">
      <t>ジョコウ</t>
    </rPh>
    <phoneticPr fontId="2"/>
  </si>
  <si>
    <t>ほぼUターンとなります。車に気を付けて！</t>
    <rPh sb="12" eb="13">
      <t>クルマ</t>
    </rPh>
    <rPh sb="14" eb="15">
      <t>キ</t>
    </rPh>
    <rPh sb="16" eb="17">
      <t>ツ</t>
    </rPh>
    <phoneticPr fontId="2"/>
  </si>
  <si>
    <t>S無し</t>
    <rPh sb="1" eb="2">
      <t>ナ</t>
    </rPh>
    <phoneticPr fontId="2"/>
  </si>
  <si>
    <t>津久井消防署前S</t>
    <rPh sb="0" eb="3">
      <t>ツクイ</t>
    </rPh>
    <rPh sb="3" eb="6">
      <t>ショウボウショ</t>
    </rPh>
    <rPh sb="6" eb="7">
      <t>マエ</t>
    </rPh>
    <phoneticPr fontId="2"/>
  </si>
  <si>
    <t>←［牧野］</t>
    <rPh sb="2" eb="4">
      <t>マキノ</t>
    </rPh>
    <phoneticPr fontId="2"/>
  </si>
  <si>
    <t>進行方向　建物の屋根に「唐辛子のモニュメント」</t>
    <rPh sb="0" eb="4">
      <t>シンコウホウコウ</t>
    </rPh>
    <rPh sb="5" eb="7">
      <t>タテモノ</t>
    </rPh>
    <phoneticPr fontId="2"/>
  </si>
  <si>
    <t>R52</t>
  </si>
  <si>
    <t>右手さがみ湖 MORI MORI</t>
    <rPh sb="0" eb="2">
      <t>ミギテ</t>
    </rPh>
    <phoneticPr fontId="2"/>
  </si>
  <si>
    <t>R139</t>
  </si>
  <si>
    <t>R139</t>
    <phoneticPr fontId="2"/>
  </si>
  <si>
    <t>S無し</t>
  </si>
  <si>
    <t>市道</t>
    <phoneticPr fontId="2"/>
  </si>
  <si>
    <t>河口湖離れて、西湖へ</t>
  </si>
  <si>
    <t>R300</t>
  </si>
  <si>
    <t>本栖S</t>
  </si>
  <si>
    <t>┬右</t>
    <rPh sb="1" eb="2">
      <t>ミギ</t>
    </rPh>
    <phoneticPr fontId="2"/>
  </si>
  <si>
    <t>Y左</t>
    <phoneticPr fontId="2"/>
  </si>
  <si>
    <t>K9</t>
    <phoneticPr fontId="2"/>
  </si>
  <si>
    <t>峡南橋東詰S</t>
  </si>
  <si>
    <t>K4</t>
  </si>
  <si>
    <t>┤直</t>
    <phoneticPr fontId="2"/>
  </si>
  <si>
    <t>富士橋西詰S</t>
  </si>
  <si>
    <t>野牛島西S</t>
  </si>
  <si>
    <t>K20</t>
  </si>
  <si>
    <t>源S</t>
  </si>
  <si>
    <t>K12</t>
  </si>
  <si>
    <t>K12</t>
    <phoneticPr fontId="2"/>
  </si>
  <si>
    <t>塩沢入口S</t>
  </si>
  <si>
    <t>左折後、途中ループ橋を通る（景色がよい）</t>
  </si>
  <si>
    <t>農道</t>
  </si>
  <si>
    <t>一時停止、富士川西部広域農道に左折合流</t>
  </si>
  <si>
    <t>曲輪田新田S</t>
  </si>
  <si>
    <t>一時停止、右折K52合流</t>
  </si>
  <si>
    <t>小笠原橋北詰S</t>
  </si>
  <si>
    <t>K42</t>
  </si>
  <si>
    <t>追分S</t>
  </si>
  <si>
    <t>富士橋西S</t>
  </si>
  <si>
    <t>上沢S</t>
  </si>
  <si>
    <t>K9、K10、R469</t>
  </si>
  <si>
    <t>K398、K10</t>
  </si>
  <si>
    <t>釜口橋S（二つ目）</t>
  </si>
  <si>
    <t>K10</t>
  </si>
  <si>
    <t>二つ目の釜口橋S</t>
  </si>
  <si>
    <t>左側</t>
  </si>
  <si>
    <t>木島S</t>
    <rPh sb="0" eb="2">
      <t>キジマ</t>
    </rPh>
    <phoneticPr fontId="2"/>
  </si>
  <si>
    <t>K396/市道</t>
    <rPh sb="5" eb="7">
      <t>シドウ</t>
    </rPh>
    <phoneticPr fontId="2"/>
  </si>
  <si>
    <t>東間門S</t>
  </si>
  <si>
    <t>K163</t>
  </si>
  <si>
    <t>西高入口S</t>
  </si>
  <si>
    <t>沼津市役所前S</t>
  </si>
  <si>
    <t>R414</t>
  </si>
  <si>
    <t>口野放水路S</t>
  </si>
  <si>
    <t>左側のﾄﾝﾈﾙに入る</t>
  </si>
  <si>
    <t>道なりに左へ</t>
  </si>
  <si>
    <t>大門橋を渡った所、跨道橋をくぐる</t>
  </si>
  <si>
    <t>右手前ガソリンスタンド</t>
  </si>
  <si>
    <t>横瀬S</t>
  </si>
  <si>
    <t>修善寺橋を渡る</t>
  </si>
  <si>
    <t>冷川S</t>
  </si>
  <si>
    <t>冷川トンネルへ</t>
  </si>
  <si>
    <t>中伊豆BP入口S</t>
  </si>
  <si>
    <t>広野一丁目S</t>
  </si>
  <si>
    <t>大川橋S</t>
  </si>
  <si>
    <t>R135</t>
  </si>
  <si>
    <t>自動車専用道路に気を付けて</t>
  </si>
  <si>
    <t>岩松S</t>
  </si>
  <si>
    <t>早川口S</t>
  </si>
  <si>
    <t>R1</t>
  </si>
  <si>
    <t>本町S</t>
  </si>
  <si>
    <t>新宿S</t>
  </si>
  <si>
    <t>K42</t>
    <phoneticPr fontId="2"/>
  </si>
  <si>
    <t>座間市役所入口S</t>
  </si>
  <si>
    <t>K51</t>
  </si>
  <si>
    <t>正面名称板無し</t>
  </si>
  <si>
    <t>相武台団地入口S</t>
  </si>
  <si>
    <t>K507</t>
  </si>
  <si>
    <t>陽光台七丁目S</t>
  </si>
  <si>
    <t>中渕S</t>
  </si>
  <si>
    <t>淵野辺歩道橋S</t>
  </si>
  <si>
    <t>K57</t>
  </si>
  <si>
    <t>二段階右折</t>
  </si>
  <si>
    <t>レシートを入手してゴール受付まで</t>
  </si>
  <si>
    <t>根岸西S</t>
  </si>
  <si>
    <t>T47</t>
  </si>
  <si>
    <t>下根岸S左手前</t>
  </si>
  <si>
    <t>国府新宿S</t>
    <phoneticPr fontId="2"/>
  </si>
  <si>
    <t>K63</t>
    <phoneticPr fontId="2"/>
  </si>
  <si>
    <t>K404</t>
    <phoneticPr fontId="2"/>
  </si>
  <si>
    <t>├右</t>
  </si>
  <si>
    <t>[精進湖・西湖]→</t>
    <phoneticPr fontId="2"/>
  </si>
  <si>
    <t>[富士宮・精進湖]→</t>
    <phoneticPr fontId="2"/>
  </si>
  <si>
    <t>[身延・下部温泉郷]→</t>
    <phoneticPr fontId="2"/>
  </si>
  <si>
    <t>[古関]→</t>
    <rPh sb="1" eb="3">
      <t>コセキ</t>
    </rPh>
    <phoneticPr fontId="2"/>
  </si>
  <si>
    <t>←[甲府・市川三郷]</t>
    <rPh sb="2" eb="4">
      <t>コウフ</t>
    </rPh>
    <rPh sb="5" eb="9">
      <t>イチカワミサト</t>
    </rPh>
    <phoneticPr fontId="2"/>
  </si>
  <si>
    <t>K4</t>
    <phoneticPr fontId="2"/>
  </si>
  <si>
    <t>←[身延・国道52号]</t>
    <rPh sb="2" eb="4">
      <t>ミノブ</t>
    </rPh>
    <rPh sb="5" eb="7">
      <t>コクドウ</t>
    </rPh>
    <rPh sb="9" eb="10">
      <t>ゴウ</t>
    </rPh>
    <phoneticPr fontId="2"/>
  </si>
  <si>
    <t>↑[甲府・中央]</t>
    <rPh sb="2" eb="4">
      <t>コウフ</t>
    </rPh>
    <rPh sb="5" eb="7">
      <t>チュウオウ</t>
    </rPh>
    <phoneticPr fontId="2"/>
  </si>
  <si>
    <t>新割石トンネルがピーク</t>
    <phoneticPr fontId="2"/>
  </si>
  <si>
    <t>[韮崎・南アルプス]→</t>
    <phoneticPr fontId="2"/>
  </si>
  <si>
    <t>←[芦安]</t>
    <phoneticPr fontId="2"/>
  </si>
  <si>
    <t>[韮崎・芦安]→</t>
    <phoneticPr fontId="2"/>
  </si>
  <si>
    <t>[広河原・芦安]→</t>
    <rPh sb="1" eb="2">
      <t>ヒロ</t>
    </rPh>
    <rPh sb="2" eb="4">
      <t>カワラ</t>
    </rPh>
    <phoneticPr fontId="2"/>
  </si>
  <si>
    <t>┼右</t>
    <rPh sb="1" eb="2">
      <t>ミギ</t>
    </rPh>
    <phoneticPr fontId="2"/>
  </si>
  <si>
    <t>┬左</t>
    <phoneticPr fontId="2"/>
  </si>
  <si>
    <t>┬右</t>
    <phoneticPr fontId="2"/>
  </si>
  <si>
    <t>├右</t>
    <phoneticPr fontId="2"/>
  </si>
  <si>
    <t>[身延・富士川]→</t>
    <phoneticPr fontId="2"/>
  </si>
  <si>
    <t>[身延・鰍沢]→</t>
    <rPh sb="4" eb="6">
      <t>カジカサワ</t>
    </rPh>
    <phoneticPr fontId="2"/>
  </si>
  <si>
    <t>[静岡・身延]→</t>
    <phoneticPr fontId="2"/>
  </si>
  <si>
    <t>←[本栖・下部温泉郷]</t>
    <phoneticPr fontId="2"/>
  </si>
  <si>
    <t>[富士]→</t>
    <phoneticPr fontId="2"/>
  </si>
  <si>
    <t>四ツ家S</t>
    <rPh sb="0" eb="1">
      <t>ヨン</t>
    </rPh>
    <rPh sb="2" eb="3">
      <t>イエ</t>
    </rPh>
    <phoneticPr fontId="2"/>
  </si>
  <si>
    <t>橋下S</t>
    <phoneticPr fontId="2"/>
  </si>
  <si>
    <t>K396/R139/K380</t>
    <phoneticPr fontId="2"/>
  </si>
  <si>
    <t>┤左</t>
    <phoneticPr fontId="2"/>
  </si>
  <si>
    <t>市道</t>
    <phoneticPr fontId="2"/>
  </si>
  <si>
    <t>←[沼津]</t>
    <rPh sb="2" eb="4">
      <t>ヌマヅ</t>
    </rPh>
    <phoneticPr fontId="2"/>
  </si>
  <si>
    <t>御成橋通り</t>
    <phoneticPr fontId="2"/>
  </si>
  <si>
    <t>市道/K139</t>
    <phoneticPr fontId="2"/>
  </si>
  <si>
    <t>[伊豆の国]→</t>
    <rPh sb="1" eb="3">
      <t>イズ</t>
    </rPh>
    <rPh sb="4" eb="5">
      <t>クニ</t>
    </rPh>
    <phoneticPr fontId="2"/>
  </si>
  <si>
    <t>御成橋通り　狩野川を渡る</t>
    <rPh sb="6" eb="9">
      <t>カノガワ</t>
    </rPh>
    <rPh sb="10" eb="11">
      <t>ワタ</t>
    </rPh>
    <phoneticPr fontId="2"/>
  </si>
  <si>
    <t>←[下田・伊豆の国]</t>
    <phoneticPr fontId="2"/>
  </si>
  <si>
    <t>←[伊東・大仁]</t>
    <rPh sb="2" eb="4">
      <t>イトウ</t>
    </rPh>
    <rPh sb="5" eb="7">
      <t>オオニ</t>
    </rPh>
    <phoneticPr fontId="2"/>
  </si>
  <si>
    <t>R136/R414</t>
    <phoneticPr fontId="2"/>
  </si>
  <si>
    <t>←[伊東]</t>
    <phoneticPr fontId="2"/>
  </si>
  <si>
    <t>[伊東]→</t>
    <phoneticPr fontId="2"/>
  </si>
  <si>
    <t>←[伊東市街]</t>
    <phoneticPr fontId="2"/>
  </si>
  <si>
    <t>[伊東駅]→</t>
    <rPh sb="1" eb="4">
      <t>イトウエキ</t>
    </rPh>
    <phoneticPr fontId="2"/>
  </si>
  <si>
    <t>←[熱海・伊東駅]</t>
    <phoneticPr fontId="2"/>
  </si>
  <si>
    <t>←[小田原・熱海]</t>
    <rPh sb="2" eb="5">
      <t>オダワラ</t>
    </rPh>
    <rPh sb="6" eb="8">
      <t>アタミ</t>
    </rPh>
    <phoneticPr fontId="2"/>
  </si>
  <si>
    <t>吉浜橋S</t>
    <rPh sb="0" eb="3">
      <t>ヨシハマバシ</t>
    </rPh>
    <phoneticPr fontId="2"/>
  </si>
  <si>
    <t>←[小田原・横浜・真鶴]</t>
    <rPh sb="2" eb="5">
      <t>オダワラ</t>
    </rPh>
    <rPh sb="6" eb="8">
      <t>ヨコハマ</t>
    </rPh>
    <rPh sb="9" eb="11">
      <t>マナツル</t>
    </rPh>
    <phoneticPr fontId="2"/>
  </si>
  <si>
    <t>[横浜・平塚]→</t>
    <phoneticPr fontId="2"/>
  </si>
  <si>
    <t>手前で歩道に上り自転車通行帯を進む</t>
    <phoneticPr fontId="2"/>
  </si>
  <si>
    <t>←[伊勢原]</t>
    <rPh sb="2" eb="5">
      <t>イセハラ</t>
    </rPh>
    <phoneticPr fontId="2"/>
  </si>
  <si>
    <t>┤左</t>
    <rPh sb="1" eb="2">
      <t>ヒダリ</t>
    </rPh>
    <phoneticPr fontId="2"/>
  </si>
  <si>
    <t>┼左</t>
    <rPh sb="1" eb="2">
      <t>ヒダリ</t>
    </rPh>
    <phoneticPr fontId="2"/>
  </si>
  <si>
    <t>DNFポイント JR新富士まで13km 東京最終(22:21)
【レシート忘れずに取得してください】</t>
    <phoneticPr fontId="2"/>
  </si>
  <si>
    <t>←[上溝]</t>
    <phoneticPr fontId="2"/>
  </si>
  <si>
    <t>←[淵野辺]</t>
    <phoneticPr fontId="2"/>
  </si>
  <si>
    <t>[町田・麻生]→</t>
    <phoneticPr fontId="2"/>
  </si>
  <si>
    <t>[町田]→</t>
    <phoneticPr fontId="2"/>
  </si>
  <si>
    <t xml:space="preserve">2026西東京400㎞富士大回りキューシート </t>
    <rPh sb="11" eb="15">
      <t>フジオオマワ</t>
    </rPh>
    <phoneticPr fontId="2"/>
  </si>
  <si>
    <t>東豊田S</t>
    <rPh sb="0" eb="3">
      <t>ヒガシトヨダ</t>
    </rPh>
    <phoneticPr fontId="2"/>
  </si>
  <si>
    <t>K606</t>
    <phoneticPr fontId="2"/>
  </si>
  <si>
    <t>大島S</t>
    <rPh sb="0" eb="2">
      <t>オオシマ</t>
    </rPh>
    <phoneticPr fontId="2"/>
  </si>
  <si>
    <t>6差路　曲がって直ぐに身延線の高架をくぐる。千本松原を通過する</t>
    <rPh sb="4" eb="5">
      <t>マ</t>
    </rPh>
    <rPh sb="8" eb="9">
      <t>ス</t>
    </rPh>
    <rPh sb="11" eb="14">
      <t>ミノブセン</t>
    </rPh>
    <rPh sb="15" eb="17">
      <t>コウカ</t>
    </rPh>
    <rPh sb="22" eb="26">
      <t>センボンマツバラ</t>
    </rPh>
    <rPh sb="27" eb="29">
      <t>ツウカ</t>
    </rPh>
    <phoneticPr fontId="2"/>
  </si>
  <si>
    <t>K44/K47</t>
    <phoneticPr fontId="2"/>
  </si>
  <si>
    <t>[藤沢・国道129号]→</t>
    <rPh sb="1" eb="3">
      <t>フジサワ</t>
    </rPh>
    <rPh sb="4" eb="6">
      <t>コクドウ</t>
    </rPh>
    <rPh sb="9" eb="10">
      <t>ゴウ</t>
    </rPh>
    <phoneticPr fontId="2"/>
  </si>
  <si>
    <t>中瀬S</t>
    <rPh sb="0" eb="2">
      <t>ナカゼ</t>
    </rPh>
    <phoneticPr fontId="2"/>
  </si>
  <si>
    <t>K45</t>
    <phoneticPr fontId="2"/>
  </si>
  <si>
    <t>中原街道</t>
    <rPh sb="0" eb="4">
      <t>ナカハラカイドウ</t>
    </rPh>
    <phoneticPr fontId="2"/>
  </si>
  <si>
    <t>早川S</t>
    <phoneticPr fontId="2"/>
  </si>
  <si>
    <t>K42/市道</t>
    <rPh sb="4" eb="6">
      <t>シドウ</t>
    </rPh>
    <phoneticPr fontId="2"/>
  </si>
  <si>
    <t>大塚本町S</t>
    <rPh sb="0" eb="4">
      <t>オオツカホンマチ</t>
    </rPh>
    <phoneticPr fontId="2"/>
  </si>
  <si>
    <t>K42</t>
    <phoneticPr fontId="2"/>
  </si>
  <si>
    <t>K45</t>
    <phoneticPr fontId="2"/>
  </si>
  <si>
    <t>ゴール受付  
今野製作所　駐車場</t>
    <phoneticPr fontId="2"/>
  </si>
  <si>
    <t>桂高架走下S</t>
    <rPh sb="0" eb="1">
      <t>カツラ</t>
    </rPh>
    <rPh sb="1" eb="3">
      <t>コウカ</t>
    </rPh>
    <rPh sb="3" eb="5">
      <t>ハシシタ</t>
    </rPh>
    <phoneticPr fontId="2"/>
  </si>
  <si>
    <t>K718</t>
    <phoneticPr fontId="2"/>
  </si>
  <si>
    <t>Y右</t>
    <phoneticPr fontId="2"/>
  </si>
  <si>
    <t xml:space="preserve">    左</t>
    <rPh sb="4" eb="5">
      <t>ヒダリ</t>
    </rPh>
    <phoneticPr fontId="2"/>
  </si>
  <si>
    <t>芦安入口S</t>
    <phoneticPr fontId="2"/>
  </si>
  <si>
    <t>ゴール：セブンイレブン相模原淵野辺本町2丁目店
参考【Open/Close　16日 19:08 / 17日 10:00 】</t>
    <phoneticPr fontId="2"/>
  </si>
  <si>
    <t>┼直</t>
    <phoneticPr fontId="2"/>
  </si>
  <si>
    <t>富山橋を渡りﾄﾝﾈﾙ手前右折</t>
    <phoneticPr fontId="2"/>
  </si>
  <si>
    <t>[六郷]→</t>
    <rPh sb="1" eb="3">
      <t>ロクゴウ</t>
    </rPh>
    <phoneticPr fontId="2"/>
  </si>
  <si>
    <t>←［富士宮・富士吉田］</t>
    <rPh sb="2" eb="5">
      <t>フジノミヤ</t>
    </rPh>
    <rPh sb="6" eb="10">
      <t>フジヨシダ</t>
    </rPh>
    <phoneticPr fontId="2"/>
  </si>
  <si>
    <t>都留文大入口S</t>
    <rPh sb="0" eb="2">
      <t>ツル</t>
    </rPh>
    <rPh sb="2" eb="3">
      <t>ブン</t>
    </rPh>
    <rPh sb="3" eb="4">
      <t>ダイ</t>
    </rPh>
    <rPh sb="4" eb="6">
      <t>イリグチ</t>
    </rPh>
    <phoneticPr fontId="2"/>
  </si>
  <si>
    <t>鐘山北S</t>
    <rPh sb="0" eb="2">
      <t>カネヤマ</t>
    </rPh>
    <rPh sb="2" eb="3">
      <t>キタ</t>
    </rPh>
    <phoneticPr fontId="2"/>
  </si>
  <si>
    <t>市道・R137</t>
    <rPh sb="0" eb="2">
      <t>シドウ</t>
    </rPh>
    <phoneticPr fontId="2"/>
  </si>
  <si>
    <t>船津三差路S</t>
    <phoneticPr fontId="2"/>
  </si>
  <si>
    <t>K714</t>
    <phoneticPr fontId="2"/>
  </si>
  <si>
    <t>小海S</t>
    <rPh sb="0" eb="2">
      <t>コウミ</t>
    </rPh>
    <phoneticPr fontId="2"/>
  </si>
  <si>
    <t>［西湖・河口湖］→</t>
    <rPh sb="1" eb="3">
      <t>サイコ</t>
    </rPh>
    <rPh sb="4" eb="7">
      <t>カワグチコ</t>
    </rPh>
    <phoneticPr fontId="2"/>
  </si>
  <si>
    <t>市道</t>
    <rPh sb="0" eb="2">
      <t>シドウ</t>
    </rPh>
    <phoneticPr fontId="2"/>
  </si>
  <si>
    <t>K710</t>
    <phoneticPr fontId="2"/>
  </si>
  <si>
    <t>右側に「道の駅かつやま」</t>
    <rPh sb="0" eb="2">
      <t>ミギガワ</t>
    </rPh>
    <rPh sb="4" eb="5">
      <t>ミチ</t>
    </rPh>
    <rPh sb="6" eb="7">
      <t>エキ</t>
    </rPh>
    <phoneticPr fontId="2"/>
  </si>
  <si>
    <t>K740</t>
    <phoneticPr fontId="2"/>
  </si>
  <si>
    <t>根府川S</t>
    <phoneticPr fontId="2"/>
  </si>
  <si>
    <t>手前で有料道路に入らないで!!</t>
    <phoneticPr fontId="2"/>
  </si>
  <si>
    <t>←[大和・綾瀬]</t>
    <rPh sb="2" eb="4">
      <t>ヤマト</t>
    </rPh>
    <rPh sb="5" eb="7">
      <t>アヤセ</t>
    </rPh>
    <phoneticPr fontId="2"/>
  </si>
  <si>
    <t>←[相模原]</t>
    <rPh sb="2" eb="5">
      <t>サガミハラ</t>
    </rPh>
    <phoneticPr fontId="2"/>
  </si>
  <si>
    <t>柏ヶ谷S</t>
    <rPh sb="0" eb="3">
      <t>カシワガヤ</t>
    </rPh>
    <phoneticPr fontId="2"/>
  </si>
  <si>
    <t>←[相模原・国道246号]</t>
    <rPh sb="2" eb="5">
      <t>サガミハラ</t>
    </rPh>
    <rPh sb="6" eb="8">
      <t>コクドウ</t>
    </rPh>
    <rPh sb="11" eb="12">
      <t>ゴウ</t>
    </rPh>
    <phoneticPr fontId="2"/>
  </si>
  <si>
    <t>PC2:7-11　韮崎旭町店
参考【Open/Close　16日 11:30 /16日 17:12】</t>
    <rPh sb="9" eb="11">
      <t>ニラサキ</t>
    </rPh>
    <rPh sb="11" eb="12">
      <t>アサヒ</t>
    </rPh>
    <rPh sb="12" eb="13">
      <t>マチ</t>
    </rPh>
    <rPh sb="13" eb="14">
      <t>テン</t>
    </rPh>
    <phoneticPr fontId="2"/>
  </si>
  <si>
    <t>PC3：ファミリーマート 富士宮芝川店
参考【Open/Close　16日 13:30/16日 21:40】</t>
    <phoneticPr fontId="2"/>
  </si>
  <si>
    <t>PC5:セブンイレブン 寒川駅前店
参考【Open/Close　16日 18:17/17日 07:52 】</t>
    <rPh sb="12" eb="14">
      <t>サムカワ</t>
    </rPh>
    <rPh sb="14" eb="16">
      <t>エキマエ</t>
    </rPh>
    <rPh sb="16" eb="17">
      <t>テン</t>
    </rPh>
    <phoneticPr fontId="2"/>
  </si>
  <si>
    <r>
      <t>左端のR135を進む。</t>
    </r>
    <r>
      <rPr>
        <b/>
        <u/>
        <sz val="10"/>
        <color rgb="FFFF0000"/>
        <rFont val="Meiryo UI"/>
        <family val="3"/>
        <charset val="128"/>
      </rPr>
      <t>真鶴道路の方へは進まない。</t>
    </r>
    <rPh sb="0" eb="2">
      <t>ヒダリハシ</t>
    </rPh>
    <rPh sb="8" eb="9">
      <t>スス</t>
    </rPh>
    <rPh sb="11" eb="13">
      <t>マナヅル</t>
    </rPh>
    <rPh sb="13" eb="15">
      <t>ドウロ</t>
    </rPh>
    <rPh sb="16" eb="17">
      <t>ホウ</t>
    </rPh>
    <rPh sb="19" eb="20">
      <t>スス</t>
    </rPh>
    <phoneticPr fontId="2"/>
  </si>
  <si>
    <t>東海道線を潜る</t>
    <rPh sb="0" eb="4">
      <t>トウカイドウセン</t>
    </rPh>
    <rPh sb="5" eb="6">
      <t>クグ</t>
    </rPh>
    <phoneticPr fontId="2"/>
  </si>
  <si>
    <t>K21</t>
    <phoneticPr fontId="2"/>
  </si>
  <si>
    <t>├右</t>
    <rPh sb="1" eb="2">
      <t>ミギ</t>
    </rPh>
    <phoneticPr fontId="2"/>
  </si>
  <si>
    <t>方外院は小ぶりですが山門が立派です。照坂トンネルがピーク</t>
    <rPh sb="0" eb="2">
      <t>カタソト</t>
    </rPh>
    <rPh sb="2" eb="3">
      <t>イン</t>
    </rPh>
    <rPh sb="4" eb="5">
      <t>コ</t>
    </rPh>
    <rPh sb="10" eb="12">
      <t>サンモン</t>
    </rPh>
    <rPh sb="13" eb="15">
      <t>リッパ</t>
    </rPh>
    <rPh sb="18" eb="20">
      <t>テルサカ</t>
    </rPh>
    <phoneticPr fontId="2"/>
  </si>
  <si>
    <t>左側</t>
    <phoneticPr fontId="2"/>
  </si>
  <si>
    <t>中伊豆BP入口Sの交差点から直接入れます。
【レシート忘れずに取得してください】上手に仮眠してくださいね。</t>
    <rPh sb="0" eb="3">
      <t>ナカイズ</t>
    </rPh>
    <rPh sb="5" eb="7">
      <t>イリグチ</t>
    </rPh>
    <rPh sb="9" eb="12">
      <t>コウサテン</t>
    </rPh>
    <rPh sb="14" eb="16">
      <t>チョクセツ</t>
    </rPh>
    <rPh sb="16" eb="17">
      <t>ハイ</t>
    </rPh>
    <phoneticPr fontId="2"/>
  </si>
  <si>
    <t>折り返してください。DNFポイント JR韮崎まで6km JR甲府まで14.4km
【レシート忘れずに取得してください】</t>
    <rPh sb="0" eb="1">
      <t>オ</t>
    </rPh>
    <rPh sb="2" eb="3">
      <t>カエ</t>
    </rPh>
    <rPh sb="20" eb="22">
      <t>ニラサキ</t>
    </rPh>
    <rPh sb="30" eb="32">
      <t>コウフ</t>
    </rPh>
    <phoneticPr fontId="2"/>
  </si>
  <si>
    <r>
      <rPr>
        <b/>
        <u/>
        <sz val="10"/>
        <color rgb="FFFF0000"/>
        <rFont val="Meiryo UI"/>
        <family val="3"/>
        <charset val="128"/>
      </rPr>
      <t>交差点にゴム製のポール多し。</t>
    </r>
    <r>
      <rPr>
        <sz val="10"/>
        <rFont val="Meiryo UI"/>
        <family val="3"/>
        <charset val="128"/>
      </rPr>
      <t>気をつけて通過してください。
富士川かりがね橋の歩道は自転車通行可です。</t>
    </r>
    <rPh sb="0" eb="3">
      <t>コウサテン</t>
    </rPh>
    <rPh sb="6" eb="7">
      <t>セイ</t>
    </rPh>
    <rPh sb="11" eb="12">
      <t>オオ</t>
    </rPh>
    <rPh sb="14" eb="15">
      <t>キ</t>
    </rPh>
    <rPh sb="19" eb="21">
      <t>ツウカ</t>
    </rPh>
    <rPh sb="29" eb="32">
      <t>フジガワ</t>
    </rPh>
    <rPh sb="36" eb="37">
      <t>バシ</t>
    </rPh>
    <rPh sb="38" eb="40">
      <t>ホドウ</t>
    </rPh>
    <rPh sb="41" eb="44">
      <t>ジテンシャ</t>
    </rPh>
    <rPh sb="44" eb="46">
      <t>ツウコウ</t>
    </rPh>
    <rPh sb="46" eb="47">
      <t>カ</t>
    </rPh>
    <phoneticPr fontId="2"/>
  </si>
  <si>
    <t>PC1:7-11　都留井倉店
参考【Open/Close　16日 08:42/16日 10:54  】</t>
    <rPh sb="9" eb="13">
      <t>ツルイクラ</t>
    </rPh>
    <rPh sb="13" eb="14">
      <t>テン</t>
    </rPh>
    <phoneticPr fontId="2"/>
  </si>
  <si>
    <t>PC4:セブンイレブン 伊東中伊豆入口店
参考【Open/Close　16日 15:45 /17日 02:28】</t>
    <phoneticPr fontId="2"/>
  </si>
  <si>
    <r>
      <t xml:space="preserve">スタート：根岸からさわ公園　
</t>
    </r>
    <r>
      <rPr>
        <sz val="10"/>
        <color rgb="FFFF0000"/>
        <rFont val="Meiryo UI"/>
        <family val="3"/>
        <charset val="128"/>
      </rPr>
      <t>【 7:00 ~ 7:30 】</t>
    </r>
    <phoneticPr fontId="2"/>
  </si>
  <si>
    <t>受付 根岸からさわ公園</t>
    <phoneticPr fontId="2"/>
  </si>
  <si>
    <r>
      <rPr>
        <sz val="10"/>
        <color rgb="FFFF0000"/>
        <rFont val="Meiryo UI"/>
        <family val="3"/>
        <charset val="128"/>
      </rPr>
      <t>高速</t>
    </r>
    <r>
      <rPr>
        <sz val="10"/>
        <rFont val="Meiryo UI"/>
        <family val="3"/>
        <charset val="128"/>
      </rPr>
      <t>道路の高架をくぐってすぐ</t>
    </r>
    <rPh sb="0" eb="2">
      <t>コウソク</t>
    </rPh>
    <rPh sb="5" eb="7">
      <t>コウカ</t>
    </rPh>
    <phoneticPr fontId="2"/>
  </si>
  <si>
    <r>
      <rPr>
        <sz val="10"/>
        <color rgb="FFFF0000"/>
        <rFont val="Meiryo UI"/>
        <family val="3"/>
        <charset val="128"/>
      </rPr>
      <t>┼</t>
    </r>
    <r>
      <rPr>
        <sz val="10"/>
        <rFont val="Meiryo UI"/>
        <family val="3"/>
        <charset val="128"/>
      </rPr>
      <t>左</t>
    </r>
    <phoneticPr fontId="2"/>
  </si>
  <si>
    <t>右側</t>
    <rPh sb="0" eb="2">
      <t>ミギガワ</t>
    </rPh>
    <phoneticPr fontId="2"/>
  </si>
  <si>
    <t>駅名が入るように駅舎を背景にしてブルべカード（氏名面）を撮影する</t>
    <phoneticPr fontId="2"/>
  </si>
  <si>
    <t>片岡S</t>
    <rPh sb="0" eb="2">
      <t>カタオカ</t>
    </rPh>
    <phoneticPr fontId="2"/>
  </si>
  <si>
    <t>市道</t>
    <rPh sb="0" eb="2">
      <t>シドウ</t>
    </rPh>
    <phoneticPr fontId="2"/>
  </si>
  <si>
    <t>[真土]→</t>
    <rPh sb="1" eb="3">
      <t>シンド</t>
    </rPh>
    <phoneticPr fontId="2"/>
  </si>
  <si>
    <t>跨道橋に「自転車は降りて通行してください」と看板がありますが、自治体設置の看板で、道路標識ではないことを警察に確認済み。車道を通常通り走行してください。</t>
    <rPh sb="0" eb="3">
      <t>コドウキョウ</t>
    </rPh>
    <rPh sb="5" eb="8">
      <t>ジテンシャ</t>
    </rPh>
    <rPh sb="9" eb="10">
      <t>オ</t>
    </rPh>
    <rPh sb="12" eb="14">
      <t>ツウコウ</t>
    </rPh>
    <rPh sb="22" eb="24">
      <t>カンバン</t>
    </rPh>
    <rPh sb="31" eb="34">
      <t>ジチタイ</t>
    </rPh>
    <rPh sb="34" eb="36">
      <t>セッチ</t>
    </rPh>
    <rPh sb="37" eb="39">
      <t>カンバン</t>
    </rPh>
    <rPh sb="41" eb="43">
      <t>ドウロ</t>
    </rPh>
    <rPh sb="43" eb="45">
      <t>ヒョウシキ</t>
    </rPh>
    <rPh sb="52" eb="54">
      <t>ケイサツ</t>
    </rPh>
    <rPh sb="55" eb="58">
      <t>カクニンズ</t>
    </rPh>
    <rPh sb="60" eb="62">
      <t>シャドウ</t>
    </rPh>
    <rPh sb="63" eb="66">
      <t>ツウジョウドオ</t>
    </rPh>
    <rPh sb="67" eb="69">
      <t>ソウコウ</t>
    </rPh>
    <phoneticPr fontId="2"/>
  </si>
  <si>
    <t>店舗入り口方向向かって右側から都留パイパスに出る。</t>
    <rPh sb="0" eb="2">
      <t>テンポ</t>
    </rPh>
    <rPh sb="2" eb="3">
      <t>イ</t>
    </rPh>
    <rPh sb="4" eb="5">
      <t>グチ</t>
    </rPh>
    <rPh sb="5" eb="7">
      <t>ホウコウ</t>
    </rPh>
    <rPh sb="7" eb="8">
      <t>ム</t>
    </rPh>
    <rPh sb="11" eb="13">
      <t>ミギガワ</t>
    </rPh>
    <rPh sb="15" eb="17">
      <t>ツル</t>
    </rPh>
    <rPh sb="22" eb="23">
      <t>デ</t>
    </rPh>
    <phoneticPr fontId="2"/>
  </si>
  <si>
    <t>三本杉S</t>
    <rPh sb="0" eb="2">
      <t>サンボン</t>
    </rPh>
    <rPh sb="2" eb="3">
      <t>スギ</t>
    </rPh>
    <phoneticPr fontId="2"/>
  </si>
  <si>
    <t>はんこを背景にしてブルべカード（氏名面）を撮影する</t>
    <phoneticPr fontId="2"/>
  </si>
  <si>
    <t>S無し</t>
    <phoneticPr fontId="2"/>
  </si>
  <si>
    <t>逢来橋S</t>
    <phoneticPr fontId="2"/>
  </si>
  <si>
    <t>K76</t>
    <phoneticPr fontId="2"/>
  </si>
  <si>
    <t>市道</t>
    <rPh sb="0" eb="2">
      <t>シドウ</t>
    </rPh>
    <phoneticPr fontId="2"/>
  </si>
  <si>
    <t>[由比]→</t>
    <rPh sb="1" eb="3">
      <t>ユヒ</t>
    </rPh>
    <phoneticPr fontId="2"/>
  </si>
  <si>
    <t>栗原巡礼大橋東S</t>
    <phoneticPr fontId="2"/>
  </si>
  <si>
    <t>右側</t>
    <rPh sb="0" eb="1">
      <t>ミギ</t>
    </rPh>
    <phoneticPr fontId="2"/>
  </si>
  <si>
    <r>
      <t>【レシート忘れずに取得してください】</t>
    </r>
    <r>
      <rPr>
        <sz val="10"/>
        <color rgb="FFFF0000"/>
        <rFont val="Meiryo UI"/>
        <family val="3"/>
        <charset val="128"/>
      </rPr>
      <t xml:space="preserve">
駐車場が大きいためか、ワゴン車の出入が多かったです。気を付けて利用してください。</t>
    </r>
    <rPh sb="19" eb="22">
      <t>チュウシャジョウ</t>
    </rPh>
    <rPh sb="23" eb="24">
      <t>オオ</t>
    </rPh>
    <rPh sb="33" eb="34">
      <t>シャ</t>
    </rPh>
    <rPh sb="35" eb="37">
      <t>シュツニュウ</t>
    </rPh>
    <rPh sb="38" eb="39">
      <t>オオ</t>
    </rPh>
    <rPh sb="45" eb="46">
      <t>キ</t>
    </rPh>
    <rPh sb="47" eb="48">
      <t>ツ</t>
    </rPh>
    <rPh sb="50" eb="52">
      <t>リヨウ</t>
    </rPh>
    <phoneticPr fontId="2"/>
  </si>
  <si>
    <t>富士山駅～富士急ハイランド～河口湖周辺の間は車も人も多いので気を付けて
金鳥居Sは写真を取っている観光客が不規則な動きをする人もいるので気をつけて</t>
    <rPh sb="0" eb="4">
      <t>フジサンエキ</t>
    </rPh>
    <rPh sb="5" eb="8">
      <t>フジキュウ</t>
    </rPh>
    <rPh sb="14" eb="19">
      <t>カワグチコシュウヘン</t>
    </rPh>
    <rPh sb="20" eb="21">
      <t>アイダ</t>
    </rPh>
    <rPh sb="22" eb="23">
      <t>クルマ</t>
    </rPh>
    <rPh sb="24" eb="25">
      <t>ヒト</t>
    </rPh>
    <rPh sb="26" eb="27">
      <t>オオ</t>
    </rPh>
    <rPh sb="30" eb="31">
      <t>キ</t>
    </rPh>
    <rPh sb="32" eb="33">
      <t>ツ</t>
    </rPh>
    <rPh sb="36" eb="39">
      <t>キントリイ</t>
    </rPh>
    <rPh sb="41" eb="43">
      <t>シャシン</t>
    </rPh>
    <rPh sb="44" eb="45">
      <t>ト</t>
    </rPh>
    <rPh sb="49" eb="52">
      <t>カンコウキャク</t>
    </rPh>
    <rPh sb="53" eb="56">
      <t>フキソク</t>
    </rPh>
    <rPh sb="57" eb="58">
      <t>ウゴ</t>
    </rPh>
    <rPh sb="62" eb="63">
      <t>ヒト</t>
    </rPh>
    <rPh sb="68" eb="69">
      <t>キ</t>
    </rPh>
    <phoneticPr fontId="2"/>
  </si>
  <si>
    <r>
      <t>正面名称板無し《本栖みち》下り ループトンネル
スピードの出しすぎに注意して。</t>
    </r>
    <r>
      <rPr>
        <b/>
        <sz val="10"/>
        <color rgb="FFFF0000"/>
        <rFont val="Meiryo UI"/>
        <family val="3"/>
        <charset val="128"/>
      </rPr>
      <t>過去に事故あり！</t>
    </r>
    <r>
      <rPr>
        <sz val="10"/>
        <color theme="1"/>
        <rFont val="Meiryo UI"/>
        <family val="3"/>
        <charset val="128"/>
      </rPr>
      <t xml:space="preserve">
</t>
    </r>
    <r>
      <rPr>
        <sz val="10"/>
        <color rgb="FFFF0000"/>
        <rFont val="Meiryo UI"/>
        <family val="3"/>
        <charset val="128"/>
      </rPr>
      <t>灯第一トンネル手前に”自転車安全ルート”なる看板があり、旧道へ行く事が出来ます。
Qシートは直進でループトンネルを通しますが、旧道を通っても良いです。
旧道を通ってもループトンネルを抜けた先でR300に合流出来ます。</t>
    </r>
    <rPh sb="29" eb="30">
      <t>ダ</t>
    </rPh>
    <rPh sb="34" eb="36">
      <t>チュウイ</t>
    </rPh>
    <rPh sb="39" eb="41">
      <t>カコ</t>
    </rPh>
    <rPh sb="42" eb="44">
      <t>ジコ</t>
    </rPh>
    <rPh sb="115" eb="116">
      <t>トオ</t>
    </rPh>
    <phoneticPr fontId="2"/>
  </si>
  <si>
    <t>写真チェック1 日本一の巨大はんこ
参考【Open/Close　16日 10:44 /16日 15:28】</t>
    <rPh sb="0" eb="2">
      <t>シャシン</t>
    </rPh>
    <rPh sb="8" eb="11">
      <t>ニホンイチ</t>
    </rPh>
    <rPh sb="12" eb="14">
      <t>キョダイ</t>
    </rPh>
    <phoneticPr fontId="2"/>
  </si>
  <si>
    <t>写真チェック2 根府川駅(JT18)
参考【Open/Close　16日 17:06 /17日 05:20】</t>
    <rPh sb="0" eb="2">
      <t>シャシン</t>
    </rPh>
    <phoneticPr fontId="2"/>
  </si>
  <si>
    <t>写真チェック1</t>
    <rPh sb="0" eb="2">
      <t>シャシン</t>
    </rPh>
    <phoneticPr fontId="2"/>
  </si>
  <si>
    <t>写真チェック2</t>
    <rPh sb="0" eb="2">
      <t>シャシン</t>
    </rPh>
    <phoneticPr fontId="2"/>
  </si>
  <si>
    <r>
      <rPr>
        <sz val="10"/>
        <color rgb="FFFF0000"/>
        <rFont val="Meiryo UI"/>
        <family val="3"/>
        <charset val="128"/>
      </rPr>
      <t>古関</t>
    </r>
    <r>
      <rPr>
        <sz val="10"/>
        <color theme="1"/>
        <rFont val="Meiryo UI"/>
        <family val="3"/>
        <charset val="128"/>
      </rPr>
      <t>トンネル抜けて橋を渡ってすぐです。　</t>
    </r>
    <r>
      <rPr>
        <b/>
        <u/>
        <sz val="10"/>
        <color rgb="FFFF0000"/>
        <rFont val="Meiryo UI"/>
        <family val="3"/>
        <charset val="128"/>
      </rPr>
      <t xml:space="preserve">スピードを抑えてください。
</t>
    </r>
    <r>
      <rPr>
        <sz val="10"/>
        <rFont val="Meiryo UI"/>
        <family val="3"/>
        <charset val="128"/>
      </rPr>
      <t>道路を横切ります。気を付けて渡ってください。</t>
    </r>
    <rPh sb="0" eb="2">
      <t>コセキ</t>
    </rPh>
    <rPh sb="6" eb="7">
      <t>ヌ</t>
    </rPh>
    <rPh sb="9" eb="10">
      <t>ハシ</t>
    </rPh>
    <rPh sb="11" eb="12">
      <t>ワタ</t>
    </rPh>
    <rPh sb="25" eb="26">
      <t>オサ</t>
    </rPh>
    <rPh sb="34" eb="36">
      <t>ドウロ</t>
    </rPh>
    <rPh sb="43" eb="44">
      <t>キ</t>
    </rPh>
    <rPh sb="45" eb="46">
      <t>ツ</t>
    </rPh>
    <rPh sb="48" eb="49">
      <t>ワタ</t>
    </rPh>
    <phoneticPr fontId="2"/>
  </si>
  <si>
    <t>v.1.02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</si>
</sst>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name val="ＭＳ Ｐゴシック"/>
      <family val="2"/>
      <charset val="128"/>
    </font>
    <font>
      <sz val="11"/>
      <color rgb="FF000000"/>
      <name val="ＭＳ Ｐゴシック"/>
      <family val="3"/>
      <charset val="128"/>
    </font>
    <font>
      <sz val="11"/>
      <name val="ＭＳ Ｐゴシック"/>
      <family val="3"/>
      <charset val="128"/>
    </font>
    <font>
      <sz val="12"/>
      <color indexed="8"/>
      <name val="ヒラギノ角ゴ ProN W3"/>
      <family val="2"/>
    </font>
    <font>
      <sz val="10"/>
      <color theme="1"/>
      <name val="メイリオ"/>
      <family val="2"/>
      <charset val="128"/>
    </font>
    <font>
      <sz val="10"/>
      <color theme="1"/>
      <name val="游ゴシック"/>
      <family val="2"/>
      <charset val="128"/>
      <scheme val="minor"/>
    </font>
    <font>
      <sz val="11"/>
      <color theme="1"/>
      <name val="游ゴシック"/>
      <family val="3"/>
      <charset val="128"/>
      <scheme val="minor"/>
    </font>
    <font>
      <sz val="10"/>
      <color rgb="FF000000"/>
      <name val="Arial"/>
      <family val="2"/>
    </font>
    <font>
      <sz val="10"/>
      <name val="Meiryo UI"/>
      <family val="3"/>
      <charset val="128"/>
    </font>
    <font>
      <sz val="10"/>
      <color rgb="FFFF0000"/>
      <name val="Meiryo UI"/>
      <family val="3"/>
      <charset val="128"/>
    </font>
    <font>
      <sz val="10"/>
      <color theme="1"/>
      <name val="Meiryo UI"/>
      <family val="3"/>
      <charset val="128"/>
    </font>
    <font>
      <b/>
      <u/>
      <sz val="10"/>
      <color rgb="FFFF0000"/>
      <name val="Meiryo UI"/>
      <family val="3"/>
      <charset val="128"/>
    </font>
    <font>
      <b/>
      <sz val="10"/>
      <color rgb="FFFF0000"/>
      <name val="Meiryo UI"/>
      <family val="3"/>
      <charset val="128"/>
    </font>
  </fonts>
  <fills count="4">
    <fill>
      <patternFill patternType="none"/>
    </fill>
    <fill>
      <patternFill patternType="gray125"/>
    </fill>
    <fill>
      <patternFill patternType="solid">
        <fgColor rgb="FFFFFF00"/>
        <bgColor rgb="FFFFFF38"/>
      </patternFill>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s>
  <cellStyleXfs count="18">
    <xf numFmtId="0" fontId="0" fillId="0" borderId="0">
      <alignment vertical="center"/>
    </xf>
    <xf numFmtId="0" fontId="1" fillId="0" borderId="0">
      <alignment vertical="center"/>
    </xf>
    <xf numFmtId="0" fontId="3" fillId="0" borderId="0"/>
    <xf numFmtId="0" fontId="4" fillId="0" borderId="0">
      <alignment vertical="center"/>
    </xf>
    <xf numFmtId="0" fontId="6" fillId="0" borderId="0">
      <alignment vertical="top" wrapText="1"/>
    </xf>
    <xf numFmtId="0" fontId="3" fillId="0" borderId="0"/>
    <xf numFmtId="0" fontId="7" fillId="0" borderId="0">
      <alignment vertical="center"/>
    </xf>
    <xf numFmtId="0" fontId="9" fillId="0" borderId="0">
      <alignment vertical="center"/>
    </xf>
    <xf numFmtId="0" fontId="8" fillId="0" borderId="0">
      <alignment vertical="center"/>
    </xf>
    <xf numFmtId="0" fontId="9" fillId="0" borderId="0">
      <alignment vertical="center"/>
    </xf>
    <xf numFmtId="0" fontId="8" fillId="0" borderId="0">
      <alignment vertical="center"/>
    </xf>
    <xf numFmtId="0" fontId="5" fillId="0" borderId="0">
      <alignment vertical="center"/>
    </xf>
    <xf numFmtId="0" fontId="10" fillId="0" borderId="0"/>
    <xf numFmtId="0" fontId="9" fillId="0" borderId="0"/>
    <xf numFmtId="0" fontId="7" fillId="0" borderId="0">
      <alignment vertical="center"/>
    </xf>
    <xf numFmtId="9" fontId="5" fillId="0" borderId="0" applyFont="0" applyFill="0" applyBorder="0" applyAlignment="0" applyProtection="0">
      <alignment vertical="center"/>
    </xf>
    <xf numFmtId="0" fontId="1" fillId="0" borderId="0">
      <alignment vertical="center"/>
    </xf>
    <xf numFmtId="0" fontId="8" fillId="0" borderId="0">
      <alignment vertical="center"/>
    </xf>
  </cellStyleXfs>
  <cellXfs count="76">
    <xf numFmtId="0" fontId="0" fillId="0" borderId="0" xfId="0">
      <alignment vertical="center"/>
    </xf>
    <xf numFmtId="0" fontId="11" fillId="0" borderId="0" xfId="2" applyFont="1"/>
    <xf numFmtId="0" fontId="11" fillId="0" borderId="0" xfId="2" applyFont="1" applyAlignment="1">
      <alignment vertical="center"/>
    </xf>
    <xf numFmtId="0" fontId="11" fillId="0" borderId="0" xfId="2" applyFont="1" applyAlignment="1">
      <alignment horizontal="right"/>
    </xf>
    <xf numFmtId="31" fontId="11" fillId="0" borderId="0" xfId="2" applyNumberFormat="1" applyFont="1" applyAlignment="1">
      <alignment horizontal="right"/>
    </xf>
    <xf numFmtId="0" fontId="11" fillId="0" borderId="3" xfId="2" applyFont="1" applyBorder="1" applyAlignment="1">
      <alignment horizontal="left" vertical="center"/>
    </xf>
    <xf numFmtId="0" fontId="11" fillId="0" borderId="1" xfId="2" applyFont="1" applyBorder="1" applyAlignment="1">
      <alignment vertical="center"/>
    </xf>
    <xf numFmtId="0" fontId="11" fillId="0" borderId="1" xfId="2" applyFont="1" applyBorder="1" applyAlignment="1">
      <alignment horizontal="center" vertical="center"/>
    </xf>
    <xf numFmtId="0" fontId="11" fillId="2" borderId="1" xfId="2" applyFont="1" applyFill="1" applyBorder="1" applyAlignment="1">
      <alignment vertical="center"/>
    </xf>
    <xf numFmtId="176" fontId="11" fillId="2" borderId="1" xfId="2" applyNumberFormat="1" applyFont="1" applyFill="1" applyBorder="1" applyAlignment="1">
      <alignment vertical="center"/>
    </xf>
    <xf numFmtId="0" fontId="11" fillId="2" borderId="1" xfId="2" applyFont="1" applyFill="1" applyBorder="1" applyAlignment="1">
      <alignment horizontal="center" vertical="center"/>
    </xf>
    <xf numFmtId="176" fontId="11" fillId="0" borderId="1" xfId="2" applyNumberFormat="1" applyFont="1" applyBorder="1" applyAlignment="1">
      <alignment vertical="center"/>
    </xf>
    <xf numFmtId="0" fontId="11" fillId="0" borderId="1" xfId="2" applyFont="1" applyBorder="1" applyAlignment="1">
      <alignment horizontal="left" vertical="center"/>
    </xf>
    <xf numFmtId="0" fontId="12" fillId="0" borderId="0" xfId="2" applyFont="1" applyAlignment="1">
      <alignment vertical="center"/>
    </xf>
    <xf numFmtId="0" fontId="13" fillId="0" borderId="1" xfId="2" applyFont="1" applyBorder="1" applyAlignment="1">
      <alignment vertical="center"/>
    </xf>
    <xf numFmtId="176" fontId="13" fillId="0" borderId="1" xfId="2" applyNumberFormat="1" applyFont="1" applyBorder="1" applyAlignment="1">
      <alignment vertical="center"/>
    </xf>
    <xf numFmtId="0" fontId="13" fillId="0" borderId="1" xfId="2" applyFont="1" applyBorder="1" applyAlignment="1">
      <alignment horizontal="center" vertical="center"/>
    </xf>
    <xf numFmtId="0" fontId="13" fillId="0" borderId="1" xfId="2" applyFont="1" applyBorder="1" applyAlignment="1">
      <alignment horizontal="left" vertical="center"/>
    </xf>
    <xf numFmtId="0" fontId="13" fillId="0" borderId="1" xfId="2" applyFont="1" applyBorder="1"/>
    <xf numFmtId="0" fontId="13" fillId="0" borderId="1" xfId="0" applyFont="1" applyBorder="1">
      <alignment vertical="center"/>
    </xf>
    <xf numFmtId="0" fontId="13" fillId="0" borderId="1" xfId="5" applyFont="1" applyBorder="1" applyAlignment="1">
      <alignment vertical="center"/>
    </xf>
    <xf numFmtId="0" fontId="13" fillId="0" borderId="1" xfId="5" applyFont="1" applyBorder="1" applyAlignment="1">
      <alignment horizontal="left" vertical="center"/>
    </xf>
    <xf numFmtId="0" fontId="11" fillId="0" borderId="1" xfId="2" applyFont="1" applyBorder="1" applyAlignment="1">
      <alignment horizontal="left" vertical="center" wrapText="1"/>
    </xf>
    <xf numFmtId="0" fontId="13" fillId="0" borderId="1" xfId="2" applyFont="1" applyBorder="1" applyAlignment="1">
      <alignment horizontal="left" vertical="center" wrapText="1"/>
    </xf>
    <xf numFmtId="0" fontId="11" fillId="2" borderId="1" xfId="2" applyFont="1" applyFill="1" applyBorder="1" applyAlignment="1">
      <alignment horizontal="left" vertical="top" wrapText="1"/>
    </xf>
    <xf numFmtId="0" fontId="13" fillId="0" borderId="1" xfId="2" applyFont="1" applyBorder="1" applyAlignment="1">
      <alignment horizontal="left" vertical="top" wrapText="1"/>
    </xf>
    <xf numFmtId="0" fontId="11" fillId="0" borderId="1" xfId="2" applyFont="1" applyBorder="1" applyAlignment="1">
      <alignment horizontal="left" vertical="top" wrapText="1"/>
    </xf>
    <xf numFmtId="0" fontId="13" fillId="0" borderId="1" xfId="5" applyFont="1" applyBorder="1" applyAlignment="1">
      <alignment horizontal="left" vertical="top" wrapText="1"/>
    </xf>
    <xf numFmtId="0" fontId="13" fillId="0" borderId="2" xfId="2" applyFont="1" applyBorder="1" applyAlignment="1">
      <alignment horizontal="left" vertical="top" wrapText="1"/>
    </xf>
    <xf numFmtId="0" fontId="12" fillId="0" borderId="1" xfId="2" applyFont="1" applyBorder="1" applyAlignment="1">
      <alignment horizontal="left" vertical="top" wrapText="1"/>
    </xf>
    <xf numFmtId="0" fontId="11" fillId="0" borderId="1" xfId="5" applyFont="1" applyBorder="1" applyAlignment="1">
      <alignment horizontal="left" vertical="center"/>
    </xf>
    <xf numFmtId="176" fontId="11" fillId="0" borderId="1" xfId="2" applyNumberFormat="1" applyFont="1" applyBorder="1" applyAlignment="1">
      <alignment vertical="center" wrapText="1"/>
    </xf>
    <xf numFmtId="0" fontId="14" fillId="0" borderId="1" xfId="2" applyFont="1" applyBorder="1" applyAlignment="1">
      <alignment horizontal="left" vertical="top" wrapText="1"/>
    </xf>
    <xf numFmtId="0" fontId="13" fillId="0" borderId="1" xfId="2" applyFont="1" applyBorder="1" applyAlignment="1">
      <alignment vertical="top"/>
    </xf>
    <xf numFmtId="176" fontId="13" fillId="0" borderId="1" xfId="2" applyNumberFormat="1" applyFont="1" applyBorder="1" applyAlignment="1">
      <alignment vertical="top"/>
    </xf>
    <xf numFmtId="0" fontId="13" fillId="0" borderId="1" xfId="2" applyFont="1" applyBorder="1" applyAlignment="1">
      <alignment horizontal="left" vertical="top"/>
    </xf>
    <xf numFmtId="0" fontId="11" fillId="0" borderId="1" xfId="2" applyFont="1" applyBorder="1" applyAlignment="1">
      <alignment vertical="top" wrapText="1"/>
    </xf>
    <xf numFmtId="0" fontId="11" fillId="0" borderId="1" xfId="2" applyFont="1" applyBorder="1" applyAlignment="1">
      <alignment vertical="top"/>
    </xf>
    <xf numFmtId="0" fontId="11" fillId="0" borderId="0" xfId="2" applyFont="1" applyAlignment="1">
      <alignment vertical="top"/>
    </xf>
    <xf numFmtId="0" fontId="13" fillId="0" borderId="1" xfId="5" applyFont="1" applyBorder="1" applyAlignment="1">
      <alignment horizontal="center" vertical="center"/>
    </xf>
    <xf numFmtId="0" fontId="11" fillId="0" borderId="1" xfId="2" applyFont="1" applyBorder="1" applyAlignment="1">
      <alignment horizontal="center" vertical="top"/>
    </xf>
    <xf numFmtId="0" fontId="11" fillId="0" borderId="1" xfId="2" applyFont="1" applyBorder="1" applyAlignment="1">
      <alignment vertical="center" wrapText="1"/>
    </xf>
    <xf numFmtId="176" fontId="11" fillId="0" borderId="1" xfId="2" applyNumberFormat="1" applyFont="1" applyBorder="1" applyAlignment="1">
      <alignment vertical="top" wrapText="1"/>
    </xf>
    <xf numFmtId="0" fontId="15" fillId="0" borderId="1" xfId="2" applyFont="1" applyBorder="1" applyAlignment="1">
      <alignment horizontal="left" vertical="top" wrapText="1"/>
    </xf>
    <xf numFmtId="0" fontId="11" fillId="3" borderId="1" xfId="2" applyFont="1" applyFill="1" applyBorder="1" applyAlignment="1">
      <alignment vertical="center"/>
    </xf>
    <xf numFmtId="176" fontId="11" fillId="3" borderId="1" xfId="2" applyNumberFormat="1" applyFont="1" applyFill="1" applyBorder="1" applyAlignment="1">
      <alignment vertical="center"/>
    </xf>
    <xf numFmtId="0" fontId="11" fillId="3" borderId="1" xfId="2" applyFont="1" applyFill="1" applyBorder="1" applyAlignment="1">
      <alignment horizontal="left" vertical="center" wrapText="1"/>
    </xf>
    <xf numFmtId="0" fontId="11" fillId="3" borderId="1" xfId="2" applyFont="1" applyFill="1" applyBorder="1" applyAlignment="1">
      <alignment horizontal="center" vertical="center"/>
    </xf>
    <xf numFmtId="0" fontId="11" fillId="3" borderId="1" xfId="2" applyFont="1" applyFill="1" applyBorder="1" applyAlignment="1">
      <alignment horizontal="left" vertical="center"/>
    </xf>
    <xf numFmtId="0" fontId="11" fillId="3" borderId="1" xfId="2" applyFont="1" applyFill="1" applyBorder="1" applyAlignment="1">
      <alignment horizontal="left" vertical="top" wrapText="1"/>
    </xf>
    <xf numFmtId="0" fontId="11" fillId="3" borderId="1" xfId="2" applyFont="1" applyFill="1" applyBorder="1" applyAlignment="1">
      <alignment vertical="center" wrapText="1"/>
    </xf>
    <xf numFmtId="0" fontId="13" fillId="3" borderId="1" xfId="2" applyFont="1" applyFill="1" applyBorder="1" applyAlignment="1">
      <alignment vertical="center"/>
    </xf>
    <xf numFmtId="0" fontId="11" fillId="3" borderId="1" xfId="0" applyFont="1" applyFill="1" applyBorder="1" applyAlignment="1">
      <alignment horizontal="left" vertical="top" wrapText="1"/>
    </xf>
    <xf numFmtId="0" fontId="13" fillId="0" borderId="0" xfId="2" applyFont="1" applyAlignment="1">
      <alignment horizontal="left" vertical="center" wrapText="1"/>
    </xf>
    <xf numFmtId="0" fontId="11" fillId="3" borderId="0" xfId="2" applyFont="1" applyFill="1" applyAlignment="1">
      <alignment vertical="center"/>
    </xf>
    <xf numFmtId="176" fontId="13" fillId="3" borderId="1" xfId="2" applyNumberFormat="1" applyFont="1" applyFill="1" applyBorder="1" applyAlignment="1">
      <alignment vertical="center"/>
    </xf>
    <xf numFmtId="0" fontId="13" fillId="3" borderId="1" xfId="2" applyFont="1" applyFill="1" applyBorder="1" applyAlignment="1">
      <alignment horizontal="left" vertical="center" wrapText="1"/>
    </xf>
    <xf numFmtId="0" fontId="13" fillId="3" borderId="1" xfId="2" applyFont="1" applyFill="1" applyBorder="1" applyAlignment="1">
      <alignment horizontal="center" vertical="center"/>
    </xf>
    <xf numFmtId="0" fontId="13" fillId="3" borderId="1" xfId="2" applyFont="1" applyFill="1" applyBorder="1" applyAlignment="1">
      <alignment horizontal="left" vertical="center"/>
    </xf>
    <xf numFmtId="0" fontId="13" fillId="3" borderId="1" xfId="2" applyFont="1" applyFill="1" applyBorder="1" applyAlignment="1">
      <alignment horizontal="left" vertical="top" wrapText="1"/>
    </xf>
    <xf numFmtId="0" fontId="11" fillId="2" borderId="1" xfId="2" applyFont="1" applyFill="1" applyBorder="1" applyAlignment="1">
      <alignment horizontal="left" vertical="center" wrapText="1"/>
    </xf>
    <xf numFmtId="0" fontId="12" fillId="0" borderId="1" xfId="2" applyFont="1" applyBorder="1" applyAlignment="1">
      <alignment vertical="center"/>
    </xf>
    <xf numFmtId="176" fontId="12" fillId="0" borderId="1" xfId="2" applyNumberFormat="1" applyFont="1" applyBorder="1" applyAlignment="1">
      <alignment horizontal="right" vertical="center" wrapText="1"/>
    </xf>
    <xf numFmtId="0" fontId="12" fillId="0" borderId="1" xfId="2" applyFont="1" applyBorder="1" applyAlignment="1">
      <alignment horizontal="left" vertical="center"/>
    </xf>
    <xf numFmtId="0" fontId="12" fillId="0" borderId="1" xfId="2" applyFont="1" applyBorder="1" applyAlignment="1">
      <alignment horizontal="center" vertical="center"/>
    </xf>
    <xf numFmtId="176" fontId="12" fillId="0" borderId="1" xfId="2" applyNumberFormat="1" applyFont="1" applyBorder="1" applyAlignment="1">
      <alignment vertical="center"/>
    </xf>
    <xf numFmtId="0" fontId="12" fillId="3" borderId="1" xfId="2" applyFont="1" applyFill="1" applyBorder="1" applyAlignment="1">
      <alignment vertical="center" wrapText="1"/>
    </xf>
    <xf numFmtId="0" fontId="12" fillId="3" borderId="1" xfId="2" applyFont="1" applyFill="1" applyBorder="1" applyAlignment="1">
      <alignment vertical="center"/>
    </xf>
    <xf numFmtId="176" fontId="12" fillId="3" borderId="1" xfId="2" applyNumberFormat="1" applyFont="1" applyFill="1" applyBorder="1" applyAlignment="1">
      <alignment vertical="center" wrapText="1"/>
    </xf>
    <xf numFmtId="176" fontId="12" fillId="3" borderId="1" xfId="2" applyNumberFormat="1" applyFont="1" applyFill="1" applyBorder="1" applyAlignment="1">
      <alignment vertical="center"/>
    </xf>
    <xf numFmtId="0" fontId="12" fillId="3" borderId="1" xfId="2" applyFont="1" applyFill="1" applyBorder="1" applyAlignment="1">
      <alignment vertical="top" wrapText="1"/>
    </xf>
    <xf numFmtId="0" fontId="11" fillId="3" borderId="1" xfId="2" applyFont="1" applyFill="1" applyBorder="1" applyAlignment="1">
      <alignment vertical="top"/>
    </xf>
    <xf numFmtId="176" fontId="11" fillId="0" borderId="1" xfId="2" applyNumberFormat="1" applyFont="1" applyBorder="1" applyAlignment="1">
      <alignment horizontal="right" vertical="top"/>
    </xf>
    <xf numFmtId="0" fontId="12" fillId="0" borderId="1" xfId="2" applyFont="1" applyBorder="1" applyAlignment="1">
      <alignment horizontal="left" vertical="center" wrapText="1"/>
    </xf>
    <xf numFmtId="0" fontId="12" fillId="0" borderId="1" xfId="5" applyFont="1" applyBorder="1" applyAlignment="1">
      <alignment horizontal="left" vertical="center"/>
    </xf>
    <xf numFmtId="0" fontId="12" fillId="3" borderId="1" xfId="2" applyFont="1" applyFill="1" applyBorder="1" applyAlignment="1">
      <alignment horizontal="center" vertical="center"/>
    </xf>
  </cellXfs>
  <cellStyles count="18">
    <cellStyle name="Excel Built-in Explanatory Text" xfId="3" xr:uid="{EE538C03-FE9D-4A83-8892-A67354CCF87B}"/>
    <cellStyle name="パーセント 2" xfId="15" xr:uid="{958DE4B8-DB8F-46F3-9C0F-08A710166C34}"/>
    <cellStyle name="標準" xfId="0" builtinId="0"/>
    <cellStyle name="標準 12" xfId="13" xr:uid="{7435B48E-6A1A-436A-9C27-9F6CB1EC4615}"/>
    <cellStyle name="標準 16" xfId="16" xr:uid="{EEE0AD8E-22A4-4230-9ECC-8FA7CD0A0F39}"/>
    <cellStyle name="標準 2" xfId="1" xr:uid="{51F7C301-A2F4-4A74-A6E8-A21B6343D60F}"/>
    <cellStyle name="標準 2 2" xfId="5" xr:uid="{D7AE0DA3-8A33-41AB-938D-8D54AEA676C7}"/>
    <cellStyle name="標準 2 2 2" xfId="9" xr:uid="{0D4211A4-0605-44F3-8DF9-6981B3123D92}"/>
    <cellStyle name="標準 2 3" xfId="12" xr:uid="{EE7696D9-2CC2-418D-8D15-CCEDF29CB786}"/>
    <cellStyle name="標準 2 4" xfId="7" xr:uid="{934A02DB-8111-4D14-93F1-C00F87A6782C}"/>
    <cellStyle name="標準 3" xfId="2" xr:uid="{20FAFED0-C001-42C2-8C9D-F3583F8F062D}"/>
    <cellStyle name="標準 3 2" xfId="10" xr:uid="{0338FA8A-AAFF-4AEE-B791-007FFA98D8A4}"/>
    <cellStyle name="標準 4" xfId="4" xr:uid="{82BA0F9C-DB59-47A1-B871-278CE3077904}"/>
    <cellStyle name="標準 4 2" xfId="11" xr:uid="{15B3B0FF-4C64-4070-8951-07E436318A1B}"/>
    <cellStyle name="標準 5" xfId="17" xr:uid="{91F5373C-777A-47E4-BDED-9A0E045D1F77}"/>
    <cellStyle name="標準 6" xfId="6" xr:uid="{4C1DDDF1-8B22-4A0B-8A05-547B77E4CDA3}"/>
    <cellStyle name="標準 7" xfId="8" xr:uid="{9974939B-C963-4D59-9B31-12D635FEB0B9}"/>
    <cellStyle name="標準 9" xfId="14" xr:uid="{EE97769D-2444-4C5A-8276-AF0217AE56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196452</xdr:colOff>
      <xdr:row>55</xdr:row>
      <xdr:rowOff>19526</xdr:rowOff>
    </xdr:from>
    <xdr:to>
      <xdr:col>4</xdr:col>
      <xdr:colOff>344652</xdr:colOff>
      <xdr:row>55</xdr:row>
      <xdr:rowOff>167034</xdr:rowOff>
    </xdr:to>
    <xdr:grpSp>
      <xdr:nvGrpSpPr>
        <xdr:cNvPr id="27" name="グループ化 26">
          <a:extLst>
            <a:ext uri="{FF2B5EF4-FFF2-40B4-BE49-F238E27FC236}">
              <a16:creationId xmlns:a16="http://schemas.microsoft.com/office/drawing/2014/main" id="{30489D8D-2E31-1E8F-15DD-41F454D0E5D6}"/>
            </a:ext>
          </a:extLst>
        </xdr:cNvPr>
        <xdr:cNvGrpSpPr/>
      </xdr:nvGrpSpPr>
      <xdr:grpSpPr>
        <a:xfrm>
          <a:off x="4409864" y="11927644"/>
          <a:ext cx="148200" cy="147508"/>
          <a:chOff x="4418068" y="11765892"/>
          <a:chExt cx="148200" cy="147508"/>
        </a:xfrm>
      </xdr:grpSpPr>
      <xdr:cxnSp macro="">
        <xdr:nvCxnSpPr>
          <xdr:cNvPr id="16" name="直線コネクタ 15">
            <a:extLst>
              <a:ext uri="{FF2B5EF4-FFF2-40B4-BE49-F238E27FC236}">
                <a16:creationId xmlns:a16="http://schemas.microsoft.com/office/drawing/2014/main" id="{800A65FA-67B9-11AD-1C54-D5863261F80F}"/>
              </a:ext>
            </a:extLst>
          </xdr:cNvPr>
          <xdr:cNvCxnSpPr/>
        </xdr:nvCxnSpPr>
        <xdr:spPr>
          <a:xfrm>
            <a:off x="4491680" y="11765892"/>
            <a:ext cx="0" cy="72000"/>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17" name="直線コネクタ 16">
            <a:extLst>
              <a:ext uri="{FF2B5EF4-FFF2-40B4-BE49-F238E27FC236}">
                <a16:creationId xmlns:a16="http://schemas.microsoft.com/office/drawing/2014/main" id="{256BCDC1-042C-48E7-86FE-9B600BD75BA8}"/>
              </a:ext>
            </a:extLst>
          </xdr:cNvPr>
          <xdr:cNvCxnSpPr/>
        </xdr:nvCxnSpPr>
        <xdr:spPr>
          <a:xfrm flipV="1">
            <a:off x="4418068" y="11841686"/>
            <a:ext cx="72000"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a:extLst>
              <a:ext uri="{FF2B5EF4-FFF2-40B4-BE49-F238E27FC236}">
                <a16:creationId xmlns:a16="http://schemas.microsoft.com/office/drawing/2014/main" id="{4D11CEA9-E3DA-4D15-AE38-191EC6E24998}"/>
              </a:ext>
            </a:extLst>
          </xdr:cNvPr>
          <xdr:cNvCxnSpPr/>
        </xdr:nvCxnSpPr>
        <xdr:spPr>
          <a:xfrm>
            <a:off x="4430114" y="11781701"/>
            <a:ext cx="108000" cy="1080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a:extLst>
              <a:ext uri="{FF2B5EF4-FFF2-40B4-BE49-F238E27FC236}">
                <a16:creationId xmlns:a16="http://schemas.microsoft.com/office/drawing/2014/main" id="{4228F39A-A311-423A-B34A-36813BC22BE9}"/>
              </a:ext>
            </a:extLst>
          </xdr:cNvPr>
          <xdr:cNvCxnSpPr/>
        </xdr:nvCxnSpPr>
        <xdr:spPr>
          <a:xfrm>
            <a:off x="4491680" y="11841400"/>
            <a:ext cx="0" cy="720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 name="直線コネクタ 25">
            <a:extLst>
              <a:ext uri="{FF2B5EF4-FFF2-40B4-BE49-F238E27FC236}">
                <a16:creationId xmlns:a16="http://schemas.microsoft.com/office/drawing/2014/main" id="{197FA85D-A341-4E0D-97E3-28EE0620B4AF}"/>
              </a:ext>
            </a:extLst>
          </xdr:cNvPr>
          <xdr:cNvCxnSpPr/>
        </xdr:nvCxnSpPr>
        <xdr:spPr>
          <a:xfrm flipV="1">
            <a:off x="4494268" y="11841686"/>
            <a:ext cx="72000" cy="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editAs="oneCell">
    <xdr:from>
      <xdr:col>2</xdr:col>
      <xdr:colOff>1</xdr:colOff>
      <xdr:row>102</xdr:row>
      <xdr:rowOff>0</xdr:rowOff>
    </xdr:from>
    <xdr:to>
      <xdr:col>6</xdr:col>
      <xdr:colOff>1</xdr:colOff>
      <xdr:row>129</xdr:row>
      <xdr:rowOff>124750</xdr:rowOff>
    </xdr:to>
    <xdr:pic>
      <xdr:nvPicPr>
        <xdr:cNvPr id="2" name="図 1">
          <a:extLst>
            <a:ext uri="{FF2B5EF4-FFF2-40B4-BE49-F238E27FC236}">
              <a16:creationId xmlns:a16="http://schemas.microsoft.com/office/drawing/2014/main" id="{717F6F10-2382-AC46-A276-6A96AD31C1A4}"/>
            </a:ext>
          </a:extLst>
        </xdr:cNvPr>
        <xdr:cNvPicPr>
          <a:picLocks noChangeAspect="1"/>
        </xdr:cNvPicPr>
      </xdr:nvPicPr>
      <xdr:blipFill>
        <a:blip xmlns:r="http://schemas.openxmlformats.org/officeDocument/2006/relationships" r:embed="rId1"/>
        <a:stretch>
          <a:fillRect/>
        </a:stretch>
      </xdr:blipFill>
      <xdr:spPr>
        <a:xfrm>
          <a:off x="844551" y="20974050"/>
          <a:ext cx="5257800" cy="4753900"/>
        </a:xfrm>
        <a:prstGeom prst="rect">
          <a:avLst/>
        </a:prstGeom>
      </xdr:spPr>
    </xdr:pic>
    <xdr:clientData/>
  </xdr:twoCellAnchor>
  <xdr:twoCellAnchor editAs="oneCell">
    <xdr:from>
      <xdr:col>2</xdr:col>
      <xdr:colOff>0</xdr:colOff>
      <xdr:row>132</xdr:row>
      <xdr:rowOff>0</xdr:rowOff>
    </xdr:from>
    <xdr:to>
      <xdr:col>2</xdr:col>
      <xdr:colOff>304800</xdr:colOff>
      <xdr:row>133</xdr:row>
      <xdr:rowOff>76200</xdr:rowOff>
    </xdr:to>
    <xdr:sp macro="" textlink="">
      <xdr:nvSpPr>
        <xdr:cNvPr id="1025" name="AutoShape 1">
          <a:extLst>
            <a:ext uri="{FF2B5EF4-FFF2-40B4-BE49-F238E27FC236}">
              <a16:creationId xmlns:a16="http://schemas.microsoft.com/office/drawing/2014/main" id="{1DF9B90C-B0F6-F1ED-DD18-6ADD73EB7AB2}"/>
            </a:ext>
          </a:extLst>
        </xdr:cNvPr>
        <xdr:cNvSpPr>
          <a:spLocks noChangeAspect="1" noChangeArrowheads="1"/>
        </xdr:cNvSpPr>
      </xdr:nvSpPr>
      <xdr:spPr bwMode="auto">
        <a:xfrm>
          <a:off x="844550" y="2611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133</xdr:row>
      <xdr:rowOff>0</xdr:rowOff>
    </xdr:from>
    <xdr:to>
      <xdr:col>6</xdr:col>
      <xdr:colOff>0</xdr:colOff>
      <xdr:row>156</xdr:row>
      <xdr:rowOff>81662</xdr:rowOff>
    </xdr:to>
    <xdr:pic>
      <xdr:nvPicPr>
        <xdr:cNvPr id="4" name="図 3">
          <a:extLst>
            <a:ext uri="{FF2B5EF4-FFF2-40B4-BE49-F238E27FC236}">
              <a16:creationId xmlns:a16="http://schemas.microsoft.com/office/drawing/2014/main" id="{4AB47623-B91D-130D-658A-349F5051B2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176" y="26401059"/>
          <a:ext cx="5251824" cy="403360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AECCD-E350-467A-B27A-377298463684}">
  <sheetPr>
    <tabColor rgb="FFFF0000"/>
    <pageSetUpPr fitToPage="1"/>
  </sheetPr>
  <dimension ref="A1:K133"/>
  <sheetViews>
    <sheetView tabSelected="1" topLeftCell="A13" zoomScale="85" zoomScaleNormal="85" workbookViewId="0">
      <selection activeCell="E80" sqref="E80"/>
    </sheetView>
  </sheetViews>
  <sheetFormatPr defaultColWidth="11.08203125" defaultRowHeight="13.5"/>
  <cols>
    <col min="1" max="1" width="4.5" style="1" customWidth="1"/>
    <col min="2" max="2" width="6.58203125" style="2" customWidth="1"/>
    <col min="3" max="3" width="6.5" style="1" customWidth="1"/>
    <col min="4" max="4" width="37.75" style="1" bestFit="1" customWidth="1"/>
    <col min="5" max="5" width="8.75" style="1" bestFit="1" customWidth="1"/>
    <col min="6" max="6" width="16" style="1" bestFit="1" customWidth="1"/>
    <col min="7" max="7" width="57.75" style="1" customWidth="1"/>
    <col min="8" max="8" width="29.25" style="1" bestFit="1" customWidth="1"/>
    <col min="9" max="16384" width="11.08203125" style="1"/>
  </cols>
  <sheetData>
    <row r="1" spans="1:8" ht="19.899999999999999" customHeight="1">
      <c r="A1" s="1" t="s">
        <v>175</v>
      </c>
      <c r="G1" s="3" t="s">
        <v>260</v>
      </c>
      <c r="H1" s="4">
        <v>46154</v>
      </c>
    </row>
    <row r="2" spans="1:8" ht="19.899999999999999" customHeight="1">
      <c r="A2" s="5" t="s">
        <v>1</v>
      </c>
    </row>
    <row r="3" spans="1:8" s="2" customFormat="1" ht="19.899999999999999" customHeight="1">
      <c r="A3" s="6" t="s">
        <v>2</v>
      </c>
      <c r="B3" s="7" t="s">
        <v>3</v>
      </c>
      <c r="C3" s="7" t="s">
        <v>4</v>
      </c>
      <c r="D3" s="7" t="s">
        <v>5</v>
      </c>
      <c r="E3" s="7" t="s">
        <v>6</v>
      </c>
      <c r="F3" s="7" t="s">
        <v>7</v>
      </c>
      <c r="G3" s="7" t="s">
        <v>8</v>
      </c>
      <c r="H3" s="7" t="s">
        <v>9</v>
      </c>
    </row>
    <row r="4" spans="1:8" s="2" customFormat="1" ht="27">
      <c r="A4" s="8">
        <f>ROW()-3</f>
        <v>1</v>
      </c>
      <c r="B4" s="9">
        <v>0</v>
      </c>
      <c r="C4" s="9">
        <v>0</v>
      </c>
      <c r="D4" s="60" t="s">
        <v>232</v>
      </c>
      <c r="E4" s="10" t="s">
        <v>226</v>
      </c>
      <c r="F4" s="8" t="s">
        <v>13</v>
      </c>
      <c r="G4" s="24" t="s">
        <v>233</v>
      </c>
      <c r="H4" s="8"/>
    </row>
    <row r="5" spans="1:8" s="2" customFormat="1">
      <c r="A5" s="6">
        <f t="shared" ref="A5:A89" si="0">ROW()-3</f>
        <v>2</v>
      </c>
      <c r="B5" s="11">
        <v>2.9</v>
      </c>
      <c r="C5" s="11" cm="1">
        <f t="array" aca="1" ref="C5" ca="1">INDIRECT(ADDRESS(ROW(),COLUMN()-1))-INDIRECT(ADDRESS(ROW()-1,COLUMN()-1))</f>
        <v>2.9</v>
      </c>
      <c r="D5" s="12" t="s">
        <v>10</v>
      </c>
      <c r="E5" s="7" t="s">
        <v>135</v>
      </c>
      <c r="F5" s="12" t="s">
        <v>0</v>
      </c>
      <c r="G5" s="26" t="s">
        <v>14</v>
      </c>
      <c r="H5" s="6"/>
    </row>
    <row r="6" spans="1:8" s="2" customFormat="1">
      <c r="A6" s="6">
        <f t="shared" si="0"/>
        <v>3</v>
      </c>
      <c r="B6" s="11">
        <v>7.9</v>
      </c>
      <c r="C6" s="11" cm="1">
        <f t="array" aca="1" ref="C6" ca="1">INDIRECT(ADDRESS(ROW(),COLUMN()-1))-INDIRECT(ADDRESS(ROW()-1,COLUMN()-1))</f>
        <v>5</v>
      </c>
      <c r="D6" s="12" t="s">
        <v>11</v>
      </c>
      <c r="E6" s="7" t="s">
        <v>197</v>
      </c>
      <c r="F6" s="12" t="s">
        <v>0</v>
      </c>
      <c r="G6" s="26"/>
      <c r="H6" s="6"/>
    </row>
    <row r="7" spans="1:8" s="2" customFormat="1">
      <c r="A7" s="6">
        <f t="shared" si="0"/>
        <v>4</v>
      </c>
      <c r="B7" s="11">
        <v>8.6999999999999993</v>
      </c>
      <c r="C7" s="11" cm="1">
        <f t="array" aca="1" ref="C7" ca="1">INDIRECT(ADDRESS(ROW(),COLUMN()-1))-INDIRECT(ADDRESS(ROW()-1,COLUMN()-1))</f>
        <v>0.79999999999999893</v>
      </c>
      <c r="D7" s="12" t="s">
        <v>12</v>
      </c>
      <c r="E7" s="7" t="s">
        <v>235</v>
      </c>
      <c r="F7" s="12" t="s">
        <v>16</v>
      </c>
      <c r="G7" s="26"/>
      <c r="H7" s="6"/>
    </row>
    <row r="8" spans="1:8" s="2" customFormat="1">
      <c r="A8" s="6">
        <f t="shared" si="0"/>
        <v>5</v>
      </c>
      <c r="B8" s="11">
        <v>9.1</v>
      </c>
      <c r="C8" s="11" cm="1">
        <f t="array" aca="1" ref="C8" ca="1">INDIRECT(ADDRESS(ROW(),COLUMN()-1))-INDIRECT(ADDRESS(ROW()-1,COLUMN()-1))</f>
        <v>0.40000000000000036</v>
      </c>
      <c r="D8" s="12" t="s">
        <v>22</v>
      </c>
      <c r="E8" s="7" t="s">
        <v>29</v>
      </c>
      <c r="F8" s="12" t="s">
        <v>21</v>
      </c>
      <c r="G8" s="26"/>
      <c r="H8" s="6"/>
    </row>
    <row r="9" spans="1:8" s="2" customFormat="1">
      <c r="A9" s="6">
        <f t="shared" si="0"/>
        <v>6</v>
      </c>
      <c r="B9" s="11">
        <v>11.5</v>
      </c>
      <c r="C9" s="11" cm="1">
        <f t="array" aca="1" ref="C9" ca="1">INDIRECT(ADDRESS(ROW(),COLUMN()-1))-INDIRECT(ADDRESS(ROW()-1,COLUMN()-1))</f>
        <v>2.4000000000000004</v>
      </c>
      <c r="D9" s="12" t="s">
        <v>17</v>
      </c>
      <c r="E9" s="7" t="s">
        <v>197</v>
      </c>
      <c r="F9" s="12" t="s">
        <v>24</v>
      </c>
      <c r="G9" s="32" t="s">
        <v>33</v>
      </c>
      <c r="H9" s="6"/>
    </row>
    <row r="10" spans="1:8" s="2" customFormat="1">
      <c r="A10" s="6">
        <f t="shared" si="0"/>
        <v>7</v>
      </c>
      <c r="B10" s="11">
        <v>22.6</v>
      </c>
      <c r="C10" s="11" cm="1">
        <f t="array" aca="1" ref="C10" ca="1">INDIRECT(ADDRESS(ROW(),COLUMN()-1))-INDIRECT(ADDRESS(ROW()-1,COLUMN()-1))</f>
        <v>11.100000000000001</v>
      </c>
      <c r="D10" s="12" t="s">
        <v>36</v>
      </c>
      <c r="E10" s="7" t="s">
        <v>30</v>
      </c>
      <c r="F10" s="12" t="s">
        <v>18</v>
      </c>
      <c r="G10" s="26" t="s">
        <v>40</v>
      </c>
      <c r="H10" s="6" t="s">
        <v>37</v>
      </c>
    </row>
    <row r="11" spans="1:8" s="2" customFormat="1">
      <c r="A11" s="6">
        <f t="shared" si="0"/>
        <v>8</v>
      </c>
      <c r="B11" s="6">
        <v>26.7</v>
      </c>
      <c r="C11" s="11" cm="1">
        <f t="array" aca="1" ref="C11" ca="1">INDIRECT(ADDRESS(ROW(),COLUMN()-1))-INDIRECT(ADDRESS(ROW()-1,COLUMN()-1))</f>
        <v>4.0999999999999979</v>
      </c>
      <c r="D11" s="12" t="s">
        <v>35</v>
      </c>
      <c r="E11" s="7" t="s">
        <v>31</v>
      </c>
      <c r="F11" s="12" t="s">
        <v>18</v>
      </c>
      <c r="G11" s="26" t="s">
        <v>38</v>
      </c>
      <c r="H11" s="6" t="s">
        <v>25</v>
      </c>
    </row>
    <row r="12" spans="1:8" s="2" customFormat="1">
      <c r="A12" s="6">
        <f t="shared" si="0"/>
        <v>9</v>
      </c>
      <c r="B12" s="6">
        <v>30.4</v>
      </c>
      <c r="C12" s="11" cm="1">
        <f t="array" aca="1" ref="C12" ca="1">INDIRECT(ADDRESS(ROW(),COLUMN()-1))-INDIRECT(ADDRESS(ROW()-1,COLUMN()-1))</f>
        <v>3.6999999999999993</v>
      </c>
      <c r="D12" s="12" t="s">
        <v>35</v>
      </c>
      <c r="E12" s="7" t="s">
        <v>29</v>
      </c>
      <c r="F12" s="12" t="s">
        <v>18</v>
      </c>
      <c r="G12" s="26"/>
      <c r="H12" s="6" t="s">
        <v>26</v>
      </c>
    </row>
    <row r="13" spans="1:8" s="2" customFormat="1">
      <c r="A13" s="6">
        <f t="shared" si="0"/>
        <v>10</v>
      </c>
      <c r="B13" s="6">
        <v>31.599999999999998</v>
      </c>
      <c r="C13" s="11" cm="1">
        <f t="array" aca="1" ref="C13" ca="1">INDIRECT(ADDRESS(ROW(),COLUMN()-1))-INDIRECT(ADDRESS(ROW()-1,COLUMN()-1))</f>
        <v>1.1999999999999993</v>
      </c>
      <c r="D13" s="12" t="s">
        <v>35</v>
      </c>
      <c r="E13" s="7" t="s">
        <v>30</v>
      </c>
      <c r="F13" s="12" t="s">
        <v>18</v>
      </c>
      <c r="G13" s="26" t="s">
        <v>34</v>
      </c>
      <c r="H13" s="6" t="s">
        <v>27</v>
      </c>
    </row>
    <row r="14" spans="1:8" s="2" customFormat="1">
      <c r="A14" s="6">
        <f t="shared" si="0"/>
        <v>11</v>
      </c>
      <c r="B14" s="6">
        <v>35.300000000000004</v>
      </c>
      <c r="C14" s="11" cm="1">
        <f t="array" aca="1" ref="C14" ca="1">INDIRECT(ADDRESS(ROW(),COLUMN()-1))-INDIRECT(ADDRESS(ROW()-1,COLUMN()-1))</f>
        <v>3.7000000000000064</v>
      </c>
      <c r="D14" s="12" t="s">
        <v>35</v>
      </c>
      <c r="E14" s="7" t="s">
        <v>28</v>
      </c>
      <c r="F14" s="12" t="s">
        <v>19</v>
      </c>
      <c r="G14" s="26"/>
      <c r="H14" s="6"/>
    </row>
    <row r="15" spans="1:8" s="2" customFormat="1">
      <c r="A15" s="6">
        <f t="shared" si="0"/>
        <v>12</v>
      </c>
      <c r="B15" s="6">
        <v>48.7</v>
      </c>
      <c r="C15" s="11" cm="1">
        <f t="array" aca="1" ref="C15" ca="1">INDIRECT(ADDRESS(ROW(),COLUMN()-1))-INDIRECT(ADDRESS(ROW()-1,COLUMN()-1))</f>
        <v>13.399999999999999</v>
      </c>
      <c r="D15" s="12" t="s">
        <v>20</v>
      </c>
      <c r="E15" s="7" t="s">
        <v>15</v>
      </c>
      <c r="F15" s="12" t="s">
        <v>19</v>
      </c>
      <c r="G15" s="26"/>
      <c r="H15" s="6"/>
    </row>
    <row r="16" spans="1:8" s="2" customFormat="1" ht="27">
      <c r="A16" s="44">
        <f t="shared" si="0"/>
        <v>13</v>
      </c>
      <c r="B16" s="54">
        <v>57.8</v>
      </c>
      <c r="C16" s="45" cm="1">
        <f t="array" aca="1" ref="C16" ca="1">INDIRECT(ADDRESS(ROW(),COLUMN()-1))-INDIRECT(ADDRESS(ROW()-1,COLUMN()-1))</f>
        <v>9.0999999999999943</v>
      </c>
      <c r="D16" s="46" t="s">
        <v>230</v>
      </c>
      <c r="E16" s="47" t="s">
        <v>23</v>
      </c>
      <c r="F16" s="48" t="s">
        <v>42</v>
      </c>
      <c r="G16" s="49" t="s">
        <v>242</v>
      </c>
      <c r="H16" s="44"/>
    </row>
    <row r="17" spans="1:8" s="2" customFormat="1">
      <c r="A17" s="6">
        <f t="shared" si="0"/>
        <v>14</v>
      </c>
      <c r="B17" s="11">
        <v>64</v>
      </c>
      <c r="C17" s="11" cm="1">
        <f t="array" aca="1" ref="C17" ca="1">INDIRECT(ADDRESS(ROW(),COLUMN()-1))-INDIRECT(ADDRESS(ROW()-1,COLUMN()-1))</f>
        <v>6.2000000000000028</v>
      </c>
      <c r="D17" s="12" t="s">
        <v>201</v>
      </c>
      <c r="E17" s="7" t="s">
        <v>28</v>
      </c>
      <c r="F17" s="12" t="s">
        <v>42</v>
      </c>
      <c r="G17" s="26"/>
      <c r="H17" s="6" t="s">
        <v>200</v>
      </c>
    </row>
    <row r="18" spans="1:8" s="2" customFormat="1">
      <c r="A18" s="6">
        <f t="shared" si="0"/>
        <v>15</v>
      </c>
      <c r="B18" s="11">
        <v>67.900000000000006</v>
      </c>
      <c r="C18" s="11" cm="1">
        <f t="array" aca="1" ref="C18" ca="1">INDIRECT(ADDRESS(ROW(),COLUMN()-1))-INDIRECT(ADDRESS(ROW()-1,COLUMN()-1))</f>
        <v>3.9000000000000057</v>
      </c>
      <c r="D18" s="22" t="s">
        <v>191</v>
      </c>
      <c r="E18" s="7" t="s">
        <v>169</v>
      </c>
      <c r="F18" s="12" t="s">
        <v>192</v>
      </c>
      <c r="G18" s="26" t="s">
        <v>234</v>
      </c>
      <c r="H18" s="6"/>
    </row>
    <row r="19" spans="1:8" s="2" customFormat="1">
      <c r="A19" s="14">
        <f t="shared" si="0"/>
        <v>16</v>
      </c>
      <c r="B19" s="11">
        <v>71.900000000000006</v>
      </c>
      <c r="C19" s="11" cm="1">
        <f t="array" aca="1" ref="C19" ca="1">INDIRECT(ADDRESS(ROW(),COLUMN()-1))-INDIRECT(ADDRESS(ROW()-1,COLUMN()-1))</f>
        <v>4</v>
      </c>
      <c r="D19" s="53" t="s">
        <v>35</v>
      </c>
      <c r="E19" s="7" t="s">
        <v>30</v>
      </c>
      <c r="F19" s="17" t="s">
        <v>44</v>
      </c>
      <c r="G19" s="25"/>
      <c r="H19" s="14"/>
    </row>
    <row r="20" spans="1:8" s="2" customFormat="1" ht="27">
      <c r="A20" s="14">
        <f t="shared" si="0"/>
        <v>17</v>
      </c>
      <c r="B20" s="11">
        <v>75.8</v>
      </c>
      <c r="C20" s="15" cm="1">
        <f t="array" aca="1" ref="C20" ca="1">INDIRECT(ADDRESS(ROW(),COLUMN()-1))-INDIRECT(ADDRESS(ROW()-1,COLUMN()-1))</f>
        <v>3.8999999999999915</v>
      </c>
      <c r="D20" s="17" t="s">
        <v>202</v>
      </c>
      <c r="E20" s="7" t="s">
        <v>224</v>
      </c>
      <c r="F20" s="12" t="s">
        <v>203</v>
      </c>
      <c r="G20" s="32" t="s">
        <v>253</v>
      </c>
      <c r="H20" s="14"/>
    </row>
    <row r="21" spans="1:8" s="2" customFormat="1">
      <c r="A21" s="14">
        <f t="shared" si="0"/>
        <v>18</v>
      </c>
      <c r="B21" s="11">
        <v>81.300000000000011</v>
      </c>
      <c r="C21" s="15" cm="1">
        <f t="array" aca="1" ref="C21" ca="1">INDIRECT(ADDRESS(ROW(),COLUMN()-1))-INDIRECT(ADDRESS(ROW()-1,COLUMN()-1))</f>
        <v>5.5000000000000142</v>
      </c>
      <c r="D21" s="23" t="s">
        <v>204</v>
      </c>
      <c r="E21" s="7" t="s">
        <v>30</v>
      </c>
      <c r="F21" s="17" t="s">
        <v>205</v>
      </c>
      <c r="G21" s="25"/>
      <c r="H21" s="14"/>
    </row>
    <row r="22" spans="1:8" s="2" customFormat="1">
      <c r="A22" s="61">
        <f t="shared" si="0"/>
        <v>19</v>
      </c>
      <c r="B22" s="65">
        <v>82</v>
      </c>
      <c r="C22" s="15" cm="1">
        <f t="array" aca="1" ref="C22" ca="1">INDIRECT(ADDRESS(ROW(),COLUMN()-1))-INDIRECT(ADDRESS(ROW()-1,COLUMN()-1))</f>
        <v>0.69999999999998863</v>
      </c>
      <c r="D22" s="73" t="s">
        <v>243</v>
      </c>
      <c r="E22" s="64" t="s">
        <v>48</v>
      </c>
      <c r="F22" s="63" t="s">
        <v>205</v>
      </c>
      <c r="G22" s="29"/>
      <c r="H22" s="61"/>
    </row>
    <row r="23" spans="1:8" s="2" customFormat="1">
      <c r="A23" s="14">
        <f t="shared" si="0"/>
        <v>20</v>
      </c>
      <c r="B23" s="11">
        <v>84.300000000000011</v>
      </c>
      <c r="C23" s="15" cm="1">
        <f t="array" aca="1" ref="C23" ca="1">INDIRECT(ADDRESS(ROW(),COLUMN()-1))-INDIRECT(ADDRESS(ROW()-1,COLUMN()-1))</f>
        <v>2.3000000000000114</v>
      </c>
      <c r="D23" s="17" t="s">
        <v>206</v>
      </c>
      <c r="E23" s="7" t="s">
        <v>135</v>
      </c>
      <c r="F23" s="17" t="s">
        <v>208</v>
      </c>
      <c r="G23" s="25"/>
      <c r="H23" s="6" t="s">
        <v>207</v>
      </c>
    </row>
    <row r="24" spans="1:8" s="2" customFormat="1">
      <c r="A24" s="14">
        <f t="shared" si="0"/>
        <v>21</v>
      </c>
      <c r="B24" s="11">
        <v>84.7</v>
      </c>
      <c r="C24" s="15" cm="1">
        <f t="array" aca="1" ref="C24" ca="1">INDIRECT(ADDRESS(ROW(),COLUMN()-1))-INDIRECT(ADDRESS(ROW()-1,COLUMN()-1))</f>
        <v>0.39999999999999147</v>
      </c>
      <c r="D24" s="12" t="s">
        <v>35</v>
      </c>
      <c r="E24" s="7" t="s">
        <v>28</v>
      </c>
      <c r="F24" s="17" t="s">
        <v>209</v>
      </c>
      <c r="G24" s="26" t="s">
        <v>210</v>
      </c>
      <c r="H24" s="6"/>
    </row>
    <row r="25" spans="1:8" s="2" customFormat="1">
      <c r="A25" s="14">
        <f t="shared" si="0"/>
        <v>22</v>
      </c>
      <c r="B25" s="11">
        <v>86.9</v>
      </c>
      <c r="C25" s="15" cm="1">
        <f t="array" aca="1" ref="C25" ca="1">INDIRECT(ADDRESS(ROW(),COLUMN()-1))-INDIRECT(ADDRESS(ROW()-1,COLUMN()-1))</f>
        <v>2.2000000000000028</v>
      </c>
      <c r="D25" s="21" t="s">
        <v>43</v>
      </c>
      <c r="E25" s="7" t="s">
        <v>30</v>
      </c>
      <c r="F25" s="21" t="s">
        <v>223</v>
      </c>
      <c r="G25" s="27" t="s">
        <v>45</v>
      </c>
      <c r="H25" s="20" t="s">
        <v>122</v>
      </c>
    </row>
    <row r="26" spans="1:8">
      <c r="A26" s="14">
        <f t="shared" si="0"/>
        <v>23</v>
      </c>
      <c r="B26" s="11">
        <v>95.5</v>
      </c>
      <c r="C26" s="15" cm="1">
        <f t="array" aca="1" ref="C26" ca="1">INDIRECT(ADDRESS(ROW(),COLUMN()-1))-INDIRECT(ADDRESS(ROW()-1,COLUMN()-1))</f>
        <v>8.5999999999999943</v>
      </c>
      <c r="D26" s="21" t="s">
        <v>43</v>
      </c>
      <c r="E26" s="7" t="s">
        <v>48</v>
      </c>
      <c r="F26" s="21" t="s">
        <v>41</v>
      </c>
      <c r="G26" s="27"/>
      <c r="H26" s="20" t="s">
        <v>123</v>
      </c>
    </row>
    <row r="27" spans="1:8" ht="81">
      <c r="A27" s="14">
        <f t="shared" si="0"/>
        <v>24</v>
      </c>
      <c r="B27" s="11">
        <v>102.1</v>
      </c>
      <c r="C27" s="15" cm="1">
        <f t="array" aca="1" ref="C27" ca="1">INDIRECT(ADDRESS(ROW(),COLUMN()-1))-INDIRECT(ADDRESS(ROW()-1,COLUMN()-1))</f>
        <v>6.5999999999999943</v>
      </c>
      <c r="D27" s="21" t="s">
        <v>47</v>
      </c>
      <c r="E27" s="7" t="s">
        <v>31</v>
      </c>
      <c r="F27" s="21" t="s">
        <v>46</v>
      </c>
      <c r="G27" s="27" t="s">
        <v>254</v>
      </c>
      <c r="H27" s="20" t="s">
        <v>124</v>
      </c>
    </row>
    <row r="28" spans="1:8" s="2" customFormat="1" ht="27">
      <c r="A28" s="14">
        <f t="shared" si="0"/>
        <v>25</v>
      </c>
      <c r="B28" s="11">
        <v>116.5</v>
      </c>
      <c r="C28" s="15" cm="1">
        <f t="array" aca="1" ref="C28" ca="1">INDIRECT(ADDRESS(ROW(),COLUMN()-1))-INDIRECT(ADDRESS(ROW()-1,COLUMN()-1))</f>
        <v>14.400000000000006</v>
      </c>
      <c r="D28" s="30" t="s">
        <v>43</v>
      </c>
      <c r="E28" s="7" t="s">
        <v>121</v>
      </c>
      <c r="F28" s="74" t="s">
        <v>120</v>
      </c>
      <c r="G28" s="27" t="s">
        <v>259</v>
      </c>
      <c r="H28" s="20" t="s">
        <v>125</v>
      </c>
    </row>
    <row r="29" spans="1:8" s="2" customFormat="1">
      <c r="A29" s="14">
        <f t="shared" si="0"/>
        <v>26</v>
      </c>
      <c r="B29" s="11">
        <v>117</v>
      </c>
      <c r="C29" s="11" cm="1">
        <f t="array" aca="1" ref="C29" ca="1">INDIRECT(ADDRESS(ROW(),COLUMN()-1))-INDIRECT(ADDRESS(ROW()-1,COLUMN()-1))</f>
        <v>0.5</v>
      </c>
      <c r="D29" s="30" t="s">
        <v>43</v>
      </c>
      <c r="E29" s="7" t="s">
        <v>30</v>
      </c>
      <c r="F29" s="30" t="s">
        <v>120</v>
      </c>
      <c r="G29" s="27" t="s">
        <v>225</v>
      </c>
      <c r="H29" s="14" t="s">
        <v>199</v>
      </c>
    </row>
    <row r="30" spans="1:8" s="2" customFormat="1">
      <c r="A30" s="14">
        <f t="shared" si="0"/>
        <v>27</v>
      </c>
      <c r="B30" s="11">
        <v>122.9</v>
      </c>
      <c r="C30" s="11" cm="1">
        <f t="array" aca="1" ref="C30" ca="1">INDIRECT(ADDRESS(ROW(),COLUMN()-1))-INDIRECT(ADDRESS(ROW()-1,COLUMN()-1))</f>
        <v>5.9000000000000057</v>
      </c>
      <c r="D30" s="30" t="s">
        <v>43</v>
      </c>
      <c r="E30" s="7" t="s">
        <v>32</v>
      </c>
      <c r="F30" s="12" t="s">
        <v>50</v>
      </c>
      <c r="G30" s="25"/>
      <c r="H30" s="14" t="s">
        <v>126</v>
      </c>
    </row>
    <row r="31" spans="1:8" s="2" customFormat="1">
      <c r="A31" s="14">
        <f t="shared" si="0"/>
        <v>28</v>
      </c>
      <c r="B31" s="11">
        <v>125.60000000000001</v>
      </c>
      <c r="C31" s="11" cm="1">
        <f t="array" aca="1" ref="C31" ca="1">INDIRECT(ADDRESS(ROW(),COLUMN()-1))-INDIRECT(ADDRESS(ROW()-1,COLUMN()-1))</f>
        <v>2.7000000000000028</v>
      </c>
      <c r="D31" s="12" t="s">
        <v>51</v>
      </c>
      <c r="E31" s="7" t="s">
        <v>53</v>
      </c>
      <c r="F31" s="12" t="s">
        <v>50</v>
      </c>
      <c r="G31" s="25" t="s">
        <v>130</v>
      </c>
      <c r="H31" s="14" t="s">
        <v>129</v>
      </c>
    </row>
    <row r="32" spans="1:8" s="2" customFormat="1" ht="27">
      <c r="A32" s="67">
        <f t="shared" si="0"/>
        <v>29</v>
      </c>
      <c r="B32" s="68">
        <v>126.6</v>
      </c>
      <c r="C32" s="69" cm="1">
        <f t="array" aca="1" ref="C32" ca="1">INDIRECT(ADDRESS(ROW(),COLUMN()-1))-INDIRECT(ADDRESS(ROW()-1,COLUMN()-1))</f>
        <v>0.99999999999998579</v>
      </c>
      <c r="D32" s="66" t="s">
        <v>255</v>
      </c>
      <c r="E32" s="75" t="s">
        <v>23</v>
      </c>
      <c r="F32" s="67" t="s">
        <v>211</v>
      </c>
      <c r="G32" s="70" t="s">
        <v>244</v>
      </c>
      <c r="H32" s="67"/>
    </row>
    <row r="33" spans="1:8" s="2" customFormat="1">
      <c r="A33" s="14">
        <f t="shared" si="0"/>
        <v>30</v>
      </c>
      <c r="B33" s="11">
        <v>133.69999999999999</v>
      </c>
      <c r="C33" s="11" cm="1">
        <f t="array" aca="1" ref="C33" ca="1">INDIRECT(ADDRESS(ROW(),COLUMN()-1))-INDIRECT(ADDRESS(ROW()-1,COLUMN()-1))</f>
        <v>7.0999999999999943</v>
      </c>
      <c r="D33" s="12" t="s">
        <v>245</v>
      </c>
      <c r="E33" s="7" t="s">
        <v>32</v>
      </c>
      <c r="F33" s="12" t="s">
        <v>127</v>
      </c>
      <c r="G33" s="25"/>
      <c r="H33" s="14" t="s">
        <v>128</v>
      </c>
    </row>
    <row r="34" spans="1:8" s="2" customFormat="1">
      <c r="A34" s="14">
        <f t="shared" si="0"/>
        <v>31</v>
      </c>
      <c r="B34" s="11">
        <v>134.4</v>
      </c>
      <c r="C34" s="15" cm="1">
        <f t="array" aca="1" ref="C34" ca="1">INDIRECT(ADDRESS(ROW(),COLUMN()-1))-INDIRECT(ADDRESS(ROW()-1,COLUMN()-1))</f>
        <v>0.70000000000001705</v>
      </c>
      <c r="D34" s="23" t="s">
        <v>54</v>
      </c>
      <c r="E34" s="7" t="s">
        <v>135</v>
      </c>
      <c r="F34" s="17" t="s">
        <v>39</v>
      </c>
      <c r="G34" s="25"/>
      <c r="H34" s="14" t="s">
        <v>131</v>
      </c>
    </row>
    <row r="35" spans="1:8" s="2" customFormat="1">
      <c r="A35" s="14">
        <f t="shared" si="0"/>
        <v>32</v>
      </c>
      <c r="B35" s="11">
        <v>148.9</v>
      </c>
      <c r="C35" s="15" cm="1">
        <f t="array" aca="1" ref="C35" ca="1">INDIRECT(ADDRESS(ROW(),COLUMN()-1))-INDIRECT(ADDRESS(ROW()-1,COLUMN()-1))</f>
        <v>14.5</v>
      </c>
      <c r="D35" s="17" t="s">
        <v>55</v>
      </c>
      <c r="E35" s="7" t="s">
        <v>169</v>
      </c>
      <c r="F35" s="17" t="s">
        <v>56</v>
      </c>
      <c r="G35" s="25"/>
      <c r="H35" s="14" t="s">
        <v>132</v>
      </c>
    </row>
    <row r="36" spans="1:8" s="2" customFormat="1">
      <c r="A36" s="14">
        <f t="shared" si="0"/>
        <v>33</v>
      </c>
      <c r="B36" s="11">
        <v>151.80000000000001</v>
      </c>
      <c r="C36" s="15" cm="1">
        <f t="array" aca="1" ref="C36" ca="1">INDIRECT(ADDRESS(ROW(),COLUMN()-1))-INDIRECT(ADDRESS(ROW()-1,COLUMN()-1))</f>
        <v>2.9000000000000057</v>
      </c>
      <c r="D36" s="17" t="s">
        <v>57</v>
      </c>
      <c r="E36" s="7" t="s">
        <v>48</v>
      </c>
      <c r="F36" s="17" t="s">
        <v>58</v>
      </c>
      <c r="G36" s="25"/>
      <c r="H36" s="14" t="s">
        <v>133</v>
      </c>
    </row>
    <row r="37" spans="1:8" s="2" customFormat="1" ht="27">
      <c r="A37" s="44">
        <f t="shared" si="0"/>
        <v>34</v>
      </c>
      <c r="B37" s="45">
        <v>153.1</v>
      </c>
      <c r="C37" s="45" cm="1">
        <f t="array" aca="1" ref="C37" ca="1">INDIRECT(ADDRESS(ROW(),COLUMN()-1))-INDIRECT(ADDRESS(ROW()-1,COLUMN()-1))</f>
        <v>1.2999999999999829</v>
      </c>
      <c r="D37" s="46" t="s">
        <v>218</v>
      </c>
      <c r="E37" s="47" t="s">
        <v>23</v>
      </c>
      <c r="F37" s="48" t="s">
        <v>59</v>
      </c>
      <c r="G37" s="49" t="s">
        <v>228</v>
      </c>
      <c r="H37" s="44"/>
    </row>
    <row r="38" spans="1:8" s="2" customFormat="1">
      <c r="A38" s="14">
        <f t="shared" si="0"/>
        <v>35</v>
      </c>
      <c r="B38" s="11">
        <v>154</v>
      </c>
      <c r="C38" s="15" cm="1">
        <f t="array" aca="1" ref="C38" ca="1">INDIRECT(ADDRESS(ROW(),COLUMN()-1))-INDIRECT(ADDRESS(ROW()-1,COLUMN()-1))</f>
        <v>0.90000000000000568</v>
      </c>
      <c r="D38" s="17" t="s">
        <v>195</v>
      </c>
      <c r="E38" s="7" t="s">
        <v>135</v>
      </c>
      <c r="F38" s="17" t="s">
        <v>56</v>
      </c>
      <c r="G38" s="25"/>
      <c r="H38" s="14" t="s">
        <v>134</v>
      </c>
    </row>
    <row r="39" spans="1:8" s="2" customFormat="1">
      <c r="A39" s="14">
        <f t="shared" si="0"/>
        <v>36</v>
      </c>
      <c r="B39" s="11">
        <v>155.30000000000001</v>
      </c>
      <c r="C39" s="15" cm="1">
        <f t="array" aca="1" ref="C39" ca="1">INDIRECT(ADDRESS(ROW(),COLUMN()-1))-INDIRECT(ADDRESS(ROW()-1,COLUMN()-1))</f>
        <v>1.3000000000000114</v>
      </c>
      <c r="D39" s="17" t="s">
        <v>60</v>
      </c>
      <c r="E39" s="7" t="s">
        <v>169</v>
      </c>
      <c r="F39" s="17" t="s">
        <v>0</v>
      </c>
      <c r="G39" s="25" t="s">
        <v>61</v>
      </c>
      <c r="H39" s="14"/>
    </row>
    <row r="40" spans="1:8" s="2" customFormat="1">
      <c r="A40" s="14">
        <f t="shared" si="0"/>
        <v>37</v>
      </c>
      <c r="B40" s="11">
        <v>158.60000000000002</v>
      </c>
      <c r="C40" s="15" cm="1">
        <f t="array" aca="1" ref="C40" ca="1">INDIRECT(ADDRESS(ROW(),COLUMN()-1))-INDIRECT(ADDRESS(ROW()-1,COLUMN()-1))</f>
        <v>3.3000000000000114</v>
      </c>
      <c r="D40" s="17" t="s">
        <v>43</v>
      </c>
      <c r="E40" s="16" t="s">
        <v>136</v>
      </c>
      <c r="F40" s="17" t="s">
        <v>62</v>
      </c>
      <c r="G40" s="25" t="s">
        <v>63</v>
      </c>
      <c r="H40" s="14"/>
    </row>
    <row r="41" spans="1:8" s="2" customFormat="1">
      <c r="A41" s="14">
        <f t="shared" si="0"/>
        <v>38</v>
      </c>
      <c r="B41" s="11">
        <v>158.9</v>
      </c>
      <c r="C41" s="15" cm="1">
        <f t="array" aca="1" ref="C41" ca="1">INDIRECT(ADDRESS(ROW(),COLUMN()-1))-INDIRECT(ADDRESS(ROW()-1,COLUMN()-1))</f>
        <v>0.29999999999998295</v>
      </c>
      <c r="D41" s="17" t="s">
        <v>64</v>
      </c>
      <c r="E41" s="7" t="s">
        <v>135</v>
      </c>
      <c r="F41" s="17" t="s">
        <v>58</v>
      </c>
      <c r="G41" s="25"/>
      <c r="H41" s="14"/>
    </row>
    <row r="42" spans="1:8" s="2" customFormat="1">
      <c r="A42" s="14">
        <f t="shared" si="0"/>
        <v>39</v>
      </c>
      <c r="B42" s="11">
        <v>162.30000000000001</v>
      </c>
      <c r="C42" s="15" cm="1">
        <f t="array" aca="1" ref="C42" ca="1">INDIRECT(ADDRESS(ROW(),COLUMN()-1))-INDIRECT(ADDRESS(ROW()-1,COLUMN()-1))</f>
        <v>3.4000000000000057</v>
      </c>
      <c r="D42" s="17" t="s">
        <v>43</v>
      </c>
      <c r="E42" s="16" t="s">
        <v>137</v>
      </c>
      <c r="F42" s="17" t="s">
        <v>58</v>
      </c>
      <c r="G42" s="25" t="s">
        <v>65</v>
      </c>
      <c r="H42" s="14"/>
    </row>
    <row r="43" spans="1:8" s="2" customFormat="1">
      <c r="A43" s="14">
        <f>ROW()-3</f>
        <v>40</v>
      </c>
      <c r="B43" s="11">
        <v>162.4</v>
      </c>
      <c r="C43" s="15" cm="1">
        <f t="array" aca="1" ref="C43" ca="1">INDIRECT(ADDRESS(ROW(),COLUMN()-1))-INDIRECT(ADDRESS(ROW()-1,COLUMN()-1))</f>
        <v>9.9999999999994316E-2</v>
      </c>
      <c r="D43" s="17" t="s">
        <v>66</v>
      </c>
      <c r="E43" s="7" t="s">
        <v>135</v>
      </c>
      <c r="F43" s="17" t="s">
        <v>67</v>
      </c>
      <c r="G43" s="25"/>
      <c r="H43" s="14" t="s">
        <v>139</v>
      </c>
    </row>
    <row r="44" spans="1:8" s="2" customFormat="1">
      <c r="A44" s="14">
        <f t="shared" si="0"/>
        <v>41</v>
      </c>
      <c r="B44" s="11">
        <v>168</v>
      </c>
      <c r="C44" s="15" cm="1">
        <f t="array" aca="1" ref="C44" ca="1">INDIRECT(ADDRESS(ROW(),COLUMN()-1))-INDIRECT(ADDRESS(ROW()-1,COLUMN()-1))</f>
        <v>5.5999999999999943</v>
      </c>
      <c r="D44" s="17" t="s">
        <v>68</v>
      </c>
      <c r="E44" s="16" t="s">
        <v>193</v>
      </c>
      <c r="F44" s="17" t="s">
        <v>67</v>
      </c>
      <c r="G44" s="25"/>
      <c r="H44" s="14" t="s">
        <v>140</v>
      </c>
    </row>
    <row r="45" spans="1:8" s="2" customFormat="1">
      <c r="A45" s="14">
        <f t="shared" si="0"/>
        <v>42</v>
      </c>
      <c r="B45" s="11">
        <v>170.4</v>
      </c>
      <c r="C45" s="15" cm="1">
        <f t="array" aca="1" ref="C45" ca="1">INDIRECT(ADDRESS(ROW(),COLUMN()-1))-INDIRECT(ADDRESS(ROW()-1,COLUMN()-1))</f>
        <v>2.4000000000000057</v>
      </c>
      <c r="D45" s="17" t="s">
        <v>69</v>
      </c>
      <c r="E45" s="7" t="s">
        <v>169</v>
      </c>
      <c r="F45" s="14" t="s">
        <v>52</v>
      </c>
      <c r="G45" s="25"/>
      <c r="H45" s="14"/>
    </row>
    <row r="46" spans="1:8" s="13" customFormat="1">
      <c r="A46" s="14">
        <f t="shared" si="0"/>
        <v>43</v>
      </c>
      <c r="B46" s="11">
        <v>170.6</v>
      </c>
      <c r="C46" s="15" cm="1">
        <f t="array" aca="1" ref="C46" ca="1">INDIRECT(ADDRESS(ROW(),COLUMN()-1))-INDIRECT(ADDRESS(ROW()-1,COLUMN()-1))</f>
        <v>0.19999999999998863</v>
      </c>
      <c r="D46" s="17" t="s">
        <v>54</v>
      </c>
      <c r="E46" s="7" t="s">
        <v>135</v>
      </c>
      <c r="F46" s="14" t="s">
        <v>39</v>
      </c>
      <c r="G46" s="25"/>
      <c r="H46" s="14" t="s">
        <v>141</v>
      </c>
    </row>
    <row r="47" spans="1:8">
      <c r="A47" s="14">
        <f t="shared" si="0"/>
        <v>44</v>
      </c>
      <c r="B47" s="11">
        <v>186.3</v>
      </c>
      <c r="C47" s="15" cm="1">
        <f t="array" aca="1" ref="C47" ca="1">INDIRECT(ADDRESS(ROW(),COLUMN()-1))-INDIRECT(ADDRESS(ROW()-1,COLUMN()-1))</f>
        <v>15.700000000000017</v>
      </c>
      <c r="D47" s="23" t="s">
        <v>70</v>
      </c>
      <c r="E47" s="7" t="s">
        <v>169</v>
      </c>
      <c r="F47" s="14" t="s">
        <v>46</v>
      </c>
      <c r="G47" s="25"/>
      <c r="H47" s="18" t="s">
        <v>142</v>
      </c>
    </row>
    <row r="48" spans="1:8">
      <c r="A48" s="14">
        <f t="shared" si="0"/>
        <v>45</v>
      </c>
      <c r="B48" s="11">
        <v>187.4</v>
      </c>
      <c r="C48" s="15" cm="1">
        <f t="array" aca="1" ref="C48" ca="1">INDIRECT(ADDRESS(ROW(),COLUMN()-1))-INDIRECT(ADDRESS(ROW()-1,COLUMN()-1))</f>
        <v>1.0999999999999943</v>
      </c>
      <c r="D48" s="23" t="s">
        <v>22</v>
      </c>
      <c r="E48" s="16" t="s">
        <v>138</v>
      </c>
      <c r="F48" s="14" t="s">
        <v>71</v>
      </c>
      <c r="G48" s="25" t="s">
        <v>198</v>
      </c>
      <c r="H48" s="18"/>
    </row>
    <row r="49" spans="1:11" s="2" customFormat="1">
      <c r="A49" s="14">
        <f t="shared" si="0"/>
        <v>46</v>
      </c>
      <c r="B49" s="11">
        <v>215.7</v>
      </c>
      <c r="C49" s="15" cm="1">
        <f t="array" aca="1" ref="C49" ca="1">INDIRECT(ADDRESS(ROW(),COLUMN()-1))-INDIRECT(ADDRESS(ROW()-1,COLUMN()-1))</f>
        <v>28.299999999999983</v>
      </c>
      <c r="D49" s="17" t="s">
        <v>43</v>
      </c>
      <c r="E49" s="16" t="s">
        <v>137</v>
      </c>
      <c r="F49" s="14" t="s">
        <v>72</v>
      </c>
      <c r="G49" s="25"/>
      <c r="H49" s="14" t="s">
        <v>143</v>
      </c>
    </row>
    <row r="50" spans="1:11" s="2" customFormat="1">
      <c r="A50" s="14">
        <f t="shared" si="0"/>
        <v>47</v>
      </c>
      <c r="B50" s="11">
        <v>219.8</v>
      </c>
      <c r="C50" s="15" cm="1">
        <f t="array" aca="1" ref="C50" ca="1">INDIRECT(ADDRESS(ROW(),COLUMN()-1))-INDIRECT(ADDRESS(ROW()-1,COLUMN()-1))</f>
        <v>4.1000000000000227</v>
      </c>
      <c r="D50" s="17" t="s">
        <v>73</v>
      </c>
      <c r="E50" s="16" t="s">
        <v>193</v>
      </c>
      <c r="F50" s="14" t="s">
        <v>74</v>
      </c>
      <c r="G50" s="25" t="s">
        <v>75</v>
      </c>
      <c r="H50" s="14"/>
    </row>
    <row r="51" spans="1:11" s="2" customFormat="1" ht="27">
      <c r="A51" s="44">
        <f t="shared" si="0"/>
        <v>48</v>
      </c>
      <c r="B51" s="45">
        <v>220.1</v>
      </c>
      <c r="C51" s="45" cm="1">
        <f t="array" aca="1" ref="C51" ca="1">INDIRECT(ADDRESS(ROW(),COLUMN()-1))-INDIRECT(ADDRESS(ROW()-1,COLUMN()-1))</f>
        <v>0.29999999999998295</v>
      </c>
      <c r="D51" s="46" t="s">
        <v>219</v>
      </c>
      <c r="E51" s="47" t="s">
        <v>76</v>
      </c>
      <c r="F51" s="44" t="s">
        <v>74</v>
      </c>
      <c r="G51" s="49" t="s">
        <v>170</v>
      </c>
      <c r="H51" s="44"/>
    </row>
    <row r="52" spans="1:11" s="2" customFormat="1">
      <c r="A52" s="61">
        <f t="shared" si="0"/>
        <v>49</v>
      </c>
      <c r="B52" s="65">
        <v>223.2</v>
      </c>
      <c r="C52" s="65" cm="1">
        <f t="array" aca="1" ref="C52" ca="1">INDIRECT(ADDRESS(ROW(),COLUMN()-1))-INDIRECT(ADDRESS(ROW()-1,COLUMN()-1))</f>
        <v>3.0999999999999943</v>
      </c>
      <c r="D52" s="73" t="s">
        <v>246</v>
      </c>
      <c r="E52" s="64" t="s">
        <v>135</v>
      </c>
      <c r="F52" s="61" t="s">
        <v>247</v>
      </c>
      <c r="G52" s="29"/>
      <c r="H52" s="61" t="s">
        <v>249</v>
      </c>
    </row>
    <row r="53" spans="1:11" s="2" customFormat="1">
      <c r="A53" s="61">
        <f t="shared" si="0"/>
        <v>50</v>
      </c>
      <c r="B53" s="65">
        <v>223.9</v>
      </c>
      <c r="C53" s="65" cm="1">
        <f t="array" aca="1" ref="C53" ca="1">INDIRECT(ADDRESS(ROW(),COLUMN()-1))-INDIRECT(ADDRESS(ROW()-1,COLUMN()-1))</f>
        <v>0.70000000000001705</v>
      </c>
      <c r="D53" s="63" t="s">
        <v>22</v>
      </c>
      <c r="E53" s="64" t="s">
        <v>169</v>
      </c>
      <c r="F53" s="61" t="s">
        <v>248</v>
      </c>
      <c r="G53" s="29"/>
      <c r="H53" s="61"/>
    </row>
    <row r="54" spans="1:11" s="13" customFormat="1" ht="27">
      <c r="A54" s="14">
        <f t="shared" si="0"/>
        <v>51</v>
      </c>
      <c r="B54" s="11">
        <v>227.9</v>
      </c>
      <c r="C54" s="15" cm="1">
        <f t="array" aca="1" ref="C54" ca="1">INDIRECT(ADDRESS(ROW(),COLUMN()-1))-INDIRECT(ADDRESS(ROW()-1,COLUMN()-1))</f>
        <v>4</v>
      </c>
      <c r="D54" s="17" t="s">
        <v>77</v>
      </c>
      <c r="E54" s="7" t="s">
        <v>197</v>
      </c>
      <c r="F54" s="14" t="s">
        <v>78</v>
      </c>
      <c r="G54" s="29" t="s">
        <v>229</v>
      </c>
      <c r="H54" s="14"/>
    </row>
    <row r="55" spans="1:11" s="13" customFormat="1">
      <c r="A55" s="14">
        <f t="shared" si="0"/>
        <v>52</v>
      </c>
      <c r="B55" s="11">
        <v>229.9</v>
      </c>
      <c r="C55" s="15" cm="1">
        <f t="array" aca="1" ref="C55" ca="1">INDIRECT(ADDRESS(ROW(),COLUMN()-1))-INDIRECT(ADDRESS(ROW()-1,COLUMN()-1))</f>
        <v>2</v>
      </c>
      <c r="D55" s="17" t="s">
        <v>144</v>
      </c>
      <c r="E55" s="7" t="s">
        <v>135</v>
      </c>
      <c r="F55" s="14" t="s">
        <v>44</v>
      </c>
      <c r="G55" s="28"/>
      <c r="H55" s="14"/>
    </row>
    <row r="56" spans="1:11" s="13" customFormat="1">
      <c r="A56" s="14">
        <f t="shared" si="0"/>
        <v>53</v>
      </c>
      <c r="B56" s="11">
        <v>231</v>
      </c>
      <c r="C56" s="15" cm="1">
        <f t="array" aca="1" ref="C56" ca="1">INDIRECT(ADDRESS(ROW(),COLUMN()-1))-INDIRECT(ADDRESS(ROW()-1,COLUMN()-1))</f>
        <v>1.0999999999999943</v>
      </c>
      <c r="D56" s="17" t="s">
        <v>145</v>
      </c>
      <c r="E56" s="7" t="s">
        <v>194</v>
      </c>
      <c r="F56" s="14" t="s">
        <v>146</v>
      </c>
      <c r="G56" s="25" t="s">
        <v>179</v>
      </c>
      <c r="H56" s="18" t="s">
        <v>149</v>
      </c>
    </row>
    <row r="57" spans="1:11" s="2" customFormat="1">
      <c r="A57" s="14">
        <f t="shared" si="0"/>
        <v>54</v>
      </c>
      <c r="B57" s="31">
        <v>251.4</v>
      </c>
      <c r="C57" s="15" cm="1">
        <f t="array" aca="1" ref="C57" ca="1">INDIRECT(ADDRESS(ROW(),COLUMN()-1))-INDIRECT(ADDRESS(ROW()-1,COLUMN()-1))</f>
        <v>20.400000000000006</v>
      </c>
      <c r="D57" s="17" t="s">
        <v>79</v>
      </c>
      <c r="E57" s="7" t="s">
        <v>135</v>
      </c>
      <c r="F57" s="17" t="s">
        <v>148</v>
      </c>
      <c r="G57" s="25"/>
      <c r="H57" s="14"/>
    </row>
    <row r="58" spans="1:11" s="2" customFormat="1">
      <c r="A58" s="14">
        <f t="shared" si="0"/>
        <v>55</v>
      </c>
      <c r="B58" s="31">
        <v>251.5</v>
      </c>
      <c r="C58" s="15" cm="1">
        <f t="array" aca="1" ref="C58" ca="1">INDIRECT(ADDRESS(ROW(),COLUMN()-1))-INDIRECT(ADDRESS(ROW()-1,COLUMN()-1))</f>
        <v>9.9999999999994316E-2</v>
      </c>
      <c r="D58" s="17" t="s">
        <v>43</v>
      </c>
      <c r="E58" s="7" t="s">
        <v>169</v>
      </c>
      <c r="F58" s="17" t="s">
        <v>80</v>
      </c>
      <c r="G58" s="25" t="s">
        <v>150</v>
      </c>
      <c r="H58" s="14"/>
    </row>
    <row r="59" spans="1:11" s="2" customFormat="1">
      <c r="A59" s="14">
        <f t="shared" si="0"/>
        <v>56</v>
      </c>
      <c r="B59" s="11">
        <v>252.1</v>
      </c>
      <c r="C59" s="15" cm="1">
        <f t="array" aca="1" ref="C59" ca="1">INDIRECT(ADDRESS(ROW(),COLUMN()-1))-INDIRECT(ADDRESS(ROW()-1,COLUMN()-1))</f>
        <v>0.59999999999999432</v>
      </c>
      <c r="D59" s="17" t="s">
        <v>81</v>
      </c>
      <c r="E59" s="39" t="s">
        <v>49</v>
      </c>
      <c r="F59" s="17" t="s">
        <v>151</v>
      </c>
      <c r="G59" s="25" t="s">
        <v>153</v>
      </c>
      <c r="H59" s="14"/>
    </row>
    <row r="60" spans="1:11" s="2" customFormat="1">
      <c r="A60" s="14">
        <f t="shared" si="0"/>
        <v>57</v>
      </c>
      <c r="B60" s="11">
        <v>253.4</v>
      </c>
      <c r="C60" s="15" cm="1">
        <f t="array" aca="1" ref="C60" ca="1">INDIRECT(ADDRESS(ROW(),COLUMN()-1))-INDIRECT(ADDRESS(ROW()-1,COLUMN()-1))</f>
        <v>1.3000000000000114</v>
      </c>
      <c r="D60" s="17" t="s">
        <v>82</v>
      </c>
      <c r="E60" s="7" t="s">
        <v>135</v>
      </c>
      <c r="F60" s="17" t="s">
        <v>83</v>
      </c>
      <c r="G60" s="25"/>
      <c r="H60" s="14" t="s">
        <v>152</v>
      </c>
    </row>
    <row r="61" spans="1:11">
      <c r="A61" s="14">
        <f t="shared" si="0"/>
        <v>58</v>
      </c>
      <c r="B61" s="41">
        <v>261.7</v>
      </c>
      <c r="C61" s="15" cm="1">
        <f t="array" aca="1" ref="C61" ca="1">INDIRECT(ADDRESS(ROW(),COLUMN()-1))-INDIRECT(ADDRESS(ROW()-1,COLUMN()-1))</f>
        <v>8.2999999999999829</v>
      </c>
      <c r="D61" s="23" t="s">
        <v>84</v>
      </c>
      <c r="E61" s="7" t="s">
        <v>169</v>
      </c>
      <c r="F61" s="17" t="s">
        <v>83</v>
      </c>
      <c r="G61" s="25" t="s">
        <v>85</v>
      </c>
      <c r="H61" s="18" t="s">
        <v>154</v>
      </c>
    </row>
    <row r="62" spans="1:11">
      <c r="A62" s="14">
        <f t="shared" si="0"/>
        <v>59</v>
      </c>
      <c r="B62" s="41">
        <v>265.79999999999995</v>
      </c>
      <c r="C62" s="15" cm="1">
        <f t="array" aca="1" ref="C62" ca="1">INDIRECT(ADDRESS(ROW(),COLUMN()-1))-INDIRECT(ADDRESS(ROW()-1,COLUMN()-1))</f>
        <v>4.0999999999999659</v>
      </c>
      <c r="D62" s="23" t="s">
        <v>22</v>
      </c>
      <c r="E62" s="16" t="s">
        <v>136</v>
      </c>
      <c r="F62" s="17" t="s">
        <v>83</v>
      </c>
      <c r="G62" s="25" t="s">
        <v>86</v>
      </c>
      <c r="H62" s="18" t="s">
        <v>155</v>
      </c>
    </row>
    <row r="63" spans="1:11" s="2" customFormat="1">
      <c r="A63" s="14">
        <f t="shared" si="0"/>
        <v>60</v>
      </c>
      <c r="B63" s="41">
        <v>266.7</v>
      </c>
      <c r="C63" s="15" cm="1">
        <f t="array" aca="1" ref="C63" ca="1">INDIRECT(ADDRESS(ROW(),COLUMN()-1))-INDIRECT(ADDRESS(ROW()-1,COLUMN()-1))</f>
        <v>0.90000000000003411</v>
      </c>
      <c r="D63" s="17" t="s">
        <v>43</v>
      </c>
      <c r="E63" s="7" t="s">
        <v>197</v>
      </c>
      <c r="F63" s="17" t="s">
        <v>0</v>
      </c>
      <c r="G63" s="25" t="s">
        <v>87</v>
      </c>
      <c r="H63" s="14"/>
    </row>
    <row r="64" spans="1:11" s="2" customFormat="1">
      <c r="A64" s="14">
        <f t="shared" si="0"/>
        <v>61</v>
      </c>
      <c r="B64" s="31">
        <v>267.29999999999995</v>
      </c>
      <c r="C64" s="15" cm="1">
        <f t="array" aca="1" ref="C64" ca="1">INDIRECT(ADDRESS(ROW(),COLUMN()-1))-INDIRECT(ADDRESS(ROW()-1,COLUMN()-1))</f>
        <v>0.59999999999996589</v>
      </c>
      <c r="D64" s="17" t="s">
        <v>22</v>
      </c>
      <c r="E64" s="7" t="s">
        <v>135</v>
      </c>
      <c r="F64" s="17" t="s">
        <v>156</v>
      </c>
      <c r="G64" s="25" t="s">
        <v>88</v>
      </c>
      <c r="H64" s="14"/>
      <c r="I64" s="1"/>
      <c r="J64" s="1"/>
      <c r="K64" s="1"/>
    </row>
    <row r="65" spans="1:11" s="2" customFormat="1">
      <c r="A65" s="14">
        <f t="shared" si="0"/>
        <v>62</v>
      </c>
      <c r="B65" s="31">
        <v>273</v>
      </c>
      <c r="C65" s="15" cm="1">
        <f t="array" aca="1" ref="C65" ca="1">INDIRECT(ADDRESS(ROW(),COLUMN()-1))-INDIRECT(ADDRESS(ROW()-1,COLUMN()-1))</f>
        <v>5.7000000000000455</v>
      </c>
      <c r="D65" s="23" t="s">
        <v>89</v>
      </c>
      <c r="E65" s="16" t="s">
        <v>136</v>
      </c>
      <c r="F65" s="17" t="s">
        <v>58</v>
      </c>
      <c r="G65" s="25" t="s">
        <v>90</v>
      </c>
      <c r="H65" s="14" t="s">
        <v>157</v>
      </c>
    </row>
    <row r="66" spans="1:11" s="2" customFormat="1">
      <c r="A66" s="14">
        <f t="shared" si="0"/>
        <v>63</v>
      </c>
      <c r="B66" s="41">
        <v>282.7</v>
      </c>
      <c r="C66" s="15" cm="1">
        <f t="array" aca="1" ref="C66" ca="1">INDIRECT(ADDRESS(ROW(),COLUMN()-1))-INDIRECT(ADDRESS(ROW()-1,COLUMN()-1))</f>
        <v>9.6999999999999886</v>
      </c>
      <c r="D66" s="17" t="s">
        <v>91</v>
      </c>
      <c r="E66" s="16" t="s">
        <v>137</v>
      </c>
      <c r="F66" s="17" t="s">
        <v>58</v>
      </c>
      <c r="G66" s="43" t="s">
        <v>213</v>
      </c>
      <c r="H66" s="14" t="s">
        <v>158</v>
      </c>
      <c r="I66" s="1"/>
      <c r="J66" s="1"/>
      <c r="K66" s="1"/>
    </row>
    <row r="67" spans="1:11" s="2" customFormat="1">
      <c r="A67" s="14">
        <f t="shared" si="0"/>
        <v>64</v>
      </c>
      <c r="B67" s="41">
        <v>286.10000000000002</v>
      </c>
      <c r="C67" s="15" cm="1">
        <f t="array" aca="1" ref="C67" ca="1">INDIRECT(ADDRESS(ROW(),COLUMN()-1))-INDIRECT(ADDRESS(ROW()-1,COLUMN()-1))</f>
        <v>3.4000000000000341</v>
      </c>
      <c r="D67" s="17" t="s">
        <v>43</v>
      </c>
      <c r="E67" s="16" t="s">
        <v>147</v>
      </c>
      <c r="F67" s="17" t="s">
        <v>58</v>
      </c>
      <c r="G67" s="25" t="s">
        <v>92</v>
      </c>
      <c r="H67" s="14" t="s">
        <v>157</v>
      </c>
    </row>
    <row r="68" spans="1:11" s="2" customFormat="1">
      <c r="A68" s="14">
        <f t="shared" si="0"/>
        <v>65</v>
      </c>
      <c r="B68" s="41">
        <v>291.59999999999997</v>
      </c>
      <c r="C68" s="15" cm="1">
        <f t="array" aca="1" ref="C68" ca="1">INDIRECT(ADDRESS(ROW(),COLUMN()-1))-INDIRECT(ADDRESS(ROW()-1,COLUMN()-1))</f>
        <v>5.4999999999999432</v>
      </c>
      <c r="D68" s="17" t="s">
        <v>93</v>
      </c>
      <c r="E68" s="16" t="s">
        <v>147</v>
      </c>
      <c r="F68" s="17" t="s">
        <v>58</v>
      </c>
      <c r="G68" s="25"/>
      <c r="H68" s="14" t="s">
        <v>159</v>
      </c>
      <c r="I68" s="1"/>
      <c r="J68" s="1"/>
      <c r="K68" s="1"/>
    </row>
    <row r="69" spans="1:11" s="2" customFormat="1" ht="27">
      <c r="A69" s="44">
        <f t="shared" si="0"/>
        <v>66</v>
      </c>
      <c r="B69" s="50">
        <v>291.60000000000002</v>
      </c>
      <c r="C69" s="45" cm="1">
        <f t="array" aca="1" ref="C69" ca="1">INDIRECT(ADDRESS(ROW(),COLUMN()-1))-INDIRECT(ADDRESS(ROW()-1,COLUMN()-1))</f>
        <v>0</v>
      </c>
      <c r="D69" s="46" t="s">
        <v>231</v>
      </c>
      <c r="E69" s="47" t="s">
        <v>76</v>
      </c>
      <c r="F69" s="48" t="s">
        <v>58</v>
      </c>
      <c r="G69" s="49" t="s">
        <v>227</v>
      </c>
      <c r="H69" s="44"/>
    </row>
    <row r="70" spans="1:11" s="2" customFormat="1">
      <c r="A70" s="14">
        <f t="shared" si="0"/>
        <v>67</v>
      </c>
      <c r="B70" s="31">
        <v>295.2</v>
      </c>
      <c r="C70" s="15" cm="1">
        <f t="array" aca="1" ref="C70" ca="1">INDIRECT(ADDRESS(ROW(),COLUMN()-1))-INDIRECT(ADDRESS(ROW()-1,COLUMN()-1))</f>
        <v>3.5999999999999659</v>
      </c>
      <c r="D70" s="23" t="s">
        <v>94</v>
      </c>
      <c r="E70" s="16" t="s">
        <v>137</v>
      </c>
      <c r="F70" s="17" t="s">
        <v>58</v>
      </c>
      <c r="G70" s="25"/>
      <c r="H70" s="14" t="s">
        <v>160</v>
      </c>
      <c r="I70" s="1"/>
      <c r="J70" s="1"/>
      <c r="K70" s="1"/>
    </row>
    <row r="71" spans="1:11" s="2" customFormat="1">
      <c r="A71" s="14">
        <f t="shared" si="0"/>
        <v>68</v>
      </c>
      <c r="B71" s="31">
        <v>296.39999999999998</v>
      </c>
      <c r="C71" s="15" cm="1">
        <f t="array" aca="1" ref="C71" ca="1">INDIRECT(ADDRESS(ROW(),COLUMN()-1))-INDIRECT(ADDRESS(ROW()-1,COLUMN()-1))</f>
        <v>1.1999999999999886</v>
      </c>
      <c r="D71" s="17" t="s">
        <v>95</v>
      </c>
      <c r="E71" s="16" t="s">
        <v>136</v>
      </c>
      <c r="F71" s="17" t="s">
        <v>96</v>
      </c>
      <c r="G71" s="25" t="s">
        <v>97</v>
      </c>
      <c r="H71" s="14" t="s">
        <v>161</v>
      </c>
    </row>
    <row r="72" spans="1:11" s="2" customFormat="1">
      <c r="A72" s="14">
        <f t="shared" si="0"/>
        <v>69</v>
      </c>
      <c r="B72" s="41">
        <v>299.2</v>
      </c>
      <c r="C72" s="15" cm="1">
        <f t="array" aca="1" ref="C72" ca="1">INDIRECT(ADDRESS(ROW(),COLUMN()-1))-INDIRECT(ADDRESS(ROW()-1,COLUMN()-1))</f>
        <v>2.8000000000000114</v>
      </c>
      <c r="D72" s="17" t="s">
        <v>98</v>
      </c>
      <c r="E72" s="16" t="s">
        <v>136</v>
      </c>
      <c r="F72" s="17" t="s">
        <v>96</v>
      </c>
      <c r="G72" s="29"/>
      <c r="H72" s="14" t="s">
        <v>162</v>
      </c>
      <c r="I72" s="1"/>
      <c r="J72" s="1"/>
      <c r="K72" s="1"/>
    </row>
    <row r="73" spans="1:11" s="38" customFormat="1">
      <c r="A73" s="33">
        <f t="shared" si="0"/>
        <v>70</v>
      </c>
      <c r="B73" s="42">
        <v>323.89999999999998</v>
      </c>
      <c r="C73" s="34" cm="1">
        <f t="array" aca="1" ref="C73" ca="1">INDIRECT(ADDRESS(ROW(),COLUMN()-1))-INDIRECT(ADDRESS(ROW()-1,COLUMN()-1))</f>
        <v>24.699999999999989</v>
      </c>
      <c r="D73" s="35" t="s">
        <v>163</v>
      </c>
      <c r="E73" s="40" t="s">
        <v>15</v>
      </c>
      <c r="F73" s="35" t="s">
        <v>96</v>
      </c>
      <c r="G73" s="36" t="s">
        <v>221</v>
      </c>
      <c r="H73" s="37" t="s">
        <v>164</v>
      </c>
      <c r="I73" s="2"/>
      <c r="J73" s="2"/>
      <c r="K73" s="2"/>
    </row>
    <row r="74" spans="1:11" s="38" customFormat="1">
      <c r="A74" s="33">
        <f t="shared" si="0"/>
        <v>71</v>
      </c>
      <c r="B74" s="42">
        <v>325.8</v>
      </c>
      <c r="C74" s="34" cm="1">
        <f t="array" aca="1" ref="C74" ca="1">INDIRECT(ADDRESS(ROW(),COLUMN()-1))-INDIRECT(ADDRESS(ROW()-1,COLUMN()-1))</f>
        <v>1.9000000000000341</v>
      </c>
      <c r="D74" s="17" t="s">
        <v>22</v>
      </c>
      <c r="E74" s="16" t="s">
        <v>30</v>
      </c>
      <c r="F74" s="35" t="s">
        <v>211</v>
      </c>
      <c r="G74" s="36" t="s">
        <v>222</v>
      </c>
      <c r="H74" s="37"/>
    </row>
    <row r="75" spans="1:11" s="38" customFormat="1">
      <c r="A75" s="33">
        <f t="shared" si="0"/>
        <v>72</v>
      </c>
      <c r="B75" s="42">
        <v>325.89999999999998</v>
      </c>
      <c r="C75" s="34" cm="1">
        <f t="array" aca="1" ref="C75" ca="1">INDIRECT(ADDRESS(ROW(),COLUMN()-1))-INDIRECT(ADDRESS(ROW()-1,COLUMN()-1))</f>
        <v>9.9999999999965894E-2</v>
      </c>
      <c r="D75" s="17" t="s">
        <v>22</v>
      </c>
      <c r="E75" s="16" t="s">
        <v>29</v>
      </c>
      <c r="F75" s="35" t="s">
        <v>211</v>
      </c>
      <c r="G75" s="36"/>
      <c r="H75" s="37"/>
    </row>
    <row r="76" spans="1:11" s="38" customFormat="1" ht="27">
      <c r="A76" s="67">
        <f t="shared" si="0"/>
        <v>73</v>
      </c>
      <c r="B76" s="68">
        <v>334.5</v>
      </c>
      <c r="C76" s="69" cm="1">
        <f t="array" aca="1" ref="C76" ca="1">INDIRECT(ADDRESS(ROW(),COLUMN()-1))-INDIRECT(ADDRESS(ROW()-1,COLUMN()-1))</f>
        <v>8.6000000000000227</v>
      </c>
      <c r="D76" s="66" t="s">
        <v>256</v>
      </c>
      <c r="E76" s="67" t="s">
        <v>236</v>
      </c>
      <c r="F76" s="67" t="s">
        <v>211</v>
      </c>
      <c r="G76" s="70" t="s">
        <v>237</v>
      </c>
      <c r="H76" s="67"/>
    </row>
    <row r="77" spans="1:11" s="38" customFormat="1">
      <c r="A77" s="33">
        <f t="shared" si="0"/>
        <v>74</v>
      </c>
      <c r="B77" s="42">
        <v>335.3</v>
      </c>
      <c r="C77" s="34" cm="1">
        <f t="array" aca="1" ref="C77" ca="1">INDIRECT(ADDRESS(ROW(),COLUMN()-1))-INDIRECT(ADDRESS(ROW()-1,COLUMN()-1))</f>
        <v>0.80000000000001137</v>
      </c>
      <c r="D77" s="35" t="s">
        <v>212</v>
      </c>
      <c r="E77" s="16" t="s">
        <v>30</v>
      </c>
      <c r="F77" s="35" t="s">
        <v>96</v>
      </c>
      <c r="G77" s="36"/>
      <c r="H77" s="37"/>
    </row>
    <row r="78" spans="1:11" s="2" customFormat="1">
      <c r="A78" s="33">
        <f t="shared" si="0"/>
        <v>75</v>
      </c>
      <c r="B78" s="41">
        <v>339.7</v>
      </c>
      <c r="C78" s="34" cm="1">
        <f t="array" aca="1" ref="C78" ca="1">INDIRECT(ADDRESS(ROW(),COLUMN()-1))-INDIRECT(ADDRESS(ROW()-1,COLUMN()-1))</f>
        <v>4.3999999999999773</v>
      </c>
      <c r="D78" s="12" t="s">
        <v>99</v>
      </c>
      <c r="E78" s="7" t="s">
        <v>135</v>
      </c>
      <c r="F78" s="17" t="s">
        <v>100</v>
      </c>
      <c r="G78" s="25"/>
      <c r="H78" s="14" t="s">
        <v>165</v>
      </c>
    </row>
    <row r="79" spans="1:11" s="2" customFormat="1">
      <c r="A79" s="33">
        <f t="shared" si="0"/>
        <v>76</v>
      </c>
      <c r="B79" s="41">
        <v>340.7</v>
      </c>
      <c r="C79" s="34" cm="1">
        <f t="array" aca="1" ref="C79" ca="1">INDIRECT(ADDRESS(ROW(),COLUMN()-1))-INDIRECT(ADDRESS(ROW()-1,COLUMN()-1))</f>
        <v>1</v>
      </c>
      <c r="D79" s="17" t="s">
        <v>101</v>
      </c>
      <c r="E79" s="16" t="s">
        <v>53</v>
      </c>
      <c r="F79" s="17" t="s">
        <v>0</v>
      </c>
      <c r="G79" s="25" t="s">
        <v>166</v>
      </c>
      <c r="H79" s="14"/>
    </row>
    <row r="80" spans="1:11" s="2" customFormat="1">
      <c r="A80" s="33">
        <f t="shared" si="0"/>
        <v>77</v>
      </c>
      <c r="B80" s="31">
        <v>341.4</v>
      </c>
      <c r="C80" s="34" cm="1">
        <f t="array" aca="1" ref="C80" ca="1">INDIRECT(ADDRESS(ROW(),COLUMN()-1))-INDIRECT(ADDRESS(ROW()-1,COLUMN()-1))</f>
        <v>0.69999999999998863</v>
      </c>
      <c r="D80" s="17" t="s">
        <v>43</v>
      </c>
      <c r="E80" s="64" t="s">
        <v>28</v>
      </c>
      <c r="F80" s="17" t="s">
        <v>0</v>
      </c>
      <c r="G80" s="25"/>
      <c r="H80" s="14"/>
    </row>
    <row r="81" spans="1:9" s="2" customFormat="1">
      <c r="A81" s="14">
        <f t="shared" si="0"/>
        <v>78</v>
      </c>
      <c r="B81" s="31">
        <v>341.5</v>
      </c>
      <c r="C81" s="34" cm="1">
        <f t="array" aca="1" ref="C81" ca="1">INDIRECT(ADDRESS(ROW(),COLUMN()-1))-INDIRECT(ADDRESS(ROW()-1,COLUMN()-1))</f>
        <v>0.10000000000002274</v>
      </c>
      <c r="D81" s="17" t="s">
        <v>102</v>
      </c>
      <c r="E81" s="7" t="s">
        <v>135</v>
      </c>
      <c r="F81" s="17" t="s">
        <v>100</v>
      </c>
      <c r="G81" s="25"/>
      <c r="H81" s="14"/>
    </row>
    <row r="82" spans="1:9" s="2" customFormat="1">
      <c r="A82" s="14">
        <f t="shared" si="0"/>
        <v>79</v>
      </c>
      <c r="B82" s="41">
        <v>353.5</v>
      </c>
      <c r="C82" s="34" cm="1">
        <f t="array" aca="1" ref="C82" ca="1">INDIRECT(ADDRESS(ROW(),COLUMN()-1))-INDIRECT(ADDRESS(ROW()-1,COLUMN()-1))</f>
        <v>12</v>
      </c>
      <c r="D82" s="17" t="s">
        <v>118</v>
      </c>
      <c r="E82" s="16" t="s">
        <v>168</v>
      </c>
      <c r="F82" s="17" t="s">
        <v>119</v>
      </c>
      <c r="G82" s="25"/>
      <c r="H82" s="14" t="s">
        <v>167</v>
      </c>
    </row>
    <row r="83" spans="1:9" s="2" customFormat="1" ht="27">
      <c r="A83" s="61">
        <f t="shared" si="0"/>
        <v>80</v>
      </c>
      <c r="B83" s="62">
        <v>362</v>
      </c>
      <c r="C83" s="65" cm="1">
        <f t="array" aca="1" ref="C83" ca="1">INDIRECT(ADDRESS(ROW(),COLUMN()-1))-INDIRECT(ADDRESS(ROW()-1,COLUMN()-1))</f>
        <v>8.5</v>
      </c>
      <c r="D83" s="63" t="s">
        <v>238</v>
      </c>
      <c r="E83" s="64" t="s">
        <v>135</v>
      </c>
      <c r="F83" s="63" t="s">
        <v>239</v>
      </c>
      <c r="G83" s="29" t="s">
        <v>241</v>
      </c>
      <c r="H83" s="61" t="s">
        <v>240</v>
      </c>
    </row>
    <row r="84" spans="1:9" s="38" customFormat="1">
      <c r="A84" s="14">
        <f t="shared" si="0"/>
        <v>81</v>
      </c>
      <c r="B84" s="37">
        <v>366.09999999999997</v>
      </c>
      <c r="C84" s="34" cm="1">
        <f t="array" aca="1" ref="C84" ca="1">INDIRECT(ADDRESS(ROW(),COLUMN()-1))-INDIRECT(ADDRESS(ROW()-1,COLUMN()-1))</f>
        <v>4.0999999999999659</v>
      </c>
      <c r="D84" s="35" t="s">
        <v>176</v>
      </c>
      <c r="E84" s="7" t="s">
        <v>169</v>
      </c>
      <c r="F84" s="35" t="s">
        <v>177</v>
      </c>
      <c r="G84" s="25"/>
      <c r="H84" s="33"/>
      <c r="I84" s="2"/>
    </row>
    <row r="85" spans="1:9" s="38" customFormat="1">
      <c r="A85" s="33">
        <f t="shared" si="0"/>
        <v>82</v>
      </c>
      <c r="B85" s="37">
        <v>368.09999999999997</v>
      </c>
      <c r="C85" s="34" cm="1">
        <f t="array" aca="1" ref="C85" ca="1">INDIRECT(ADDRESS(ROW(),COLUMN()-1))-INDIRECT(ADDRESS(ROW()-1,COLUMN()-1))</f>
        <v>2</v>
      </c>
      <c r="D85" s="35" t="s">
        <v>178</v>
      </c>
      <c r="E85" s="16" t="s">
        <v>29</v>
      </c>
      <c r="F85" s="35" t="s">
        <v>180</v>
      </c>
      <c r="G85" s="25"/>
      <c r="H85" s="14" t="s">
        <v>181</v>
      </c>
      <c r="I85" s="2"/>
    </row>
    <row r="86" spans="1:9" s="2" customFormat="1">
      <c r="A86" s="33">
        <f t="shared" si="0"/>
        <v>83</v>
      </c>
      <c r="B86" s="37">
        <v>372.59999999999997</v>
      </c>
      <c r="C86" s="15" cm="1">
        <f t="array" aca="1" ref="C86" ca="1">INDIRECT(ADDRESS(ROW(),COLUMN()-1))-INDIRECT(ADDRESS(ROW()-1,COLUMN()-1))</f>
        <v>4.5</v>
      </c>
      <c r="D86" s="17" t="s">
        <v>182</v>
      </c>
      <c r="E86" s="7" t="s">
        <v>169</v>
      </c>
      <c r="F86" s="17" t="s">
        <v>183</v>
      </c>
      <c r="G86" s="25" t="s">
        <v>184</v>
      </c>
      <c r="H86" s="14" t="s">
        <v>214</v>
      </c>
    </row>
    <row r="87" spans="1:9" s="2" customFormat="1" ht="27">
      <c r="A87" s="51">
        <f t="shared" si="0"/>
        <v>84</v>
      </c>
      <c r="B87" s="71">
        <v>373.09999999999997</v>
      </c>
      <c r="C87" s="45" cm="1">
        <f t="array" aca="1" ref="C87" ca="1">INDIRECT(ADDRESS(ROW(),COLUMN()-1))-INDIRECT(ADDRESS(ROW()-1,COLUMN()-1))</f>
        <v>0.5</v>
      </c>
      <c r="D87" s="46" t="s">
        <v>220</v>
      </c>
      <c r="E87" s="47" t="s">
        <v>76</v>
      </c>
      <c r="F87" s="48" t="s">
        <v>189</v>
      </c>
      <c r="G87" s="52" t="s">
        <v>252</v>
      </c>
      <c r="H87" s="44"/>
    </row>
    <row r="88" spans="1:9" s="2" customFormat="1">
      <c r="A88" s="14">
        <f t="shared" si="0"/>
        <v>85</v>
      </c>
      <c r="B88" s="37">
        <v>380.9</v>
      </c>
      <c r="C88" s="15" cm="1">
        <f t="array" aca="1" ref="C88" ca="1">INDIRECT(ADDRESS(ROW(),COLUMN()-1))-INDIRECT(ADDRESS(ROW()-1,COLUMN()-1))</f>
        <v>7.8000000000000114</v>
      </c>
      <c r="D88" s="17" t="s">
        <v>185</v>
      </c>
      <c r="E88" s="7" t="s">
        <v>169</v>
      </c>
      <c r="F88" s="17" t="s">
        <v>186</v>
      </c>
      <c r="G88" s="25"/>
      <c r="H88" s="14" t="s">
        <v>215</v>
      </c>
    </row>
    <row r="89" spans="1:9" s="2" customFormat="1">
      <c r="A89" s="14">
        <f t="shared" si="0"/>
        <v>86</v>
      </c>
      <c r="B89" s="37">
        <v>385.2</v>
      </c>
      <c r="C89" s="15" cm="1">
        <f t="array" aca="1" ref="C89" ca="1">INDIRECT(ADDRESS(ROW(),COLUMN()-1))-INDIRECT(ADDRESS(ROW()-1,COLUMN()-1))</f>
        <v>4.3000000000000114</v>
      </c>
      <c r="D89" s="17" t="s">
        <v>216</v>
      </c>
      <c r="E89" s="7" t="s">
        <v>135</v>
      </c>
      <c r="F89" s="17" t="s">
        <v>16</v>
      </c>
      <c r="G89" s="25"/>
      <c r="H89" s="14"/>
    </row>
    <row r="90" spans="1:9" s="2" customFormat="1">
      <c r="A90" s="14">
        <f t="shared" ref="A90" si="1">ROW()-3</f>
        <v>87</v>
      </c>
      <c r="B90" s="72">
        <v>386</v>
      </c>
      <c r="C90" s="15" cm="1">
        <f t="array" aca="1" ref="C90" ca="1">INDIRECT(ADDRESS(ROW(),COLUMN()-1))-INDIRECT(ADDRESS(ROW()-1,COLUMN()-1))</f>
        <v>0.80000000000001137</v>
      </c>
      <c r="D90" s="17" t="s">
        <v>187</v>
      </c>
      <c r="E90" s="7" t="s">
        <v>169</v>
      </c>
      <c r="F90" s="17" t="s">
        <v>188</v>
      </c>
      <c r="G90" s="25"/>
      <c r="H90" s="14"/>
    </row>
    <row r="91" spans="1:9" s="2" customFormat="1">
      <c r="A91" s="14">
        <f t="shared" ref="A91:A99" si="2">ROW()-3</f>
        <v>88</v>
      </c>
      <c r="B91" s="37">
        <v>386.7</v>
      </c>
      <c r="C91" s="15" cm="1">
        <f t="array" aca="1" ref="C91" ca="1">INDIRECT(ADDRESS(ROW(),COLUMN()-1))-INDIRECT(ADDRESS(ROW()-1,COLUMN()-1))</f>
        <v>0.69999999999998863</v>
      </c>
      <c r="D91" s="73" t="s">
        <v>250</v>
      </c>
      <c r="E91" s="7" t="s">
        <v>169</v>
      </c>
      <c r="F91" s="19" t="s">
        <v>103</v>
      </c>
      <c r="G91" s="25"/>
      <c r="H91" s="14" t="s">
        <v>217</v>
      </c>
    </row>
    <row r="92" spans="1:9" s="2" customFormat="1">
      <c r="A92" s="14">
        <f t="shared" si="2"/>
        <v>89</v>
      </c>
      <c r="B92" s="37">
        <v>390.09999999999997</v>
      </c>
      <c r="C92" s="15" cm="1">
        <f t="array" aca="1" ref="C92" ca="1">INDIRECT(ADDRESS(ROW(),COLUMN()-1))-INDIRECT(ADDRESS(ROW()-1,COLUMN()-1))</f>
        <v>3.3999999999999773</v>
      </c>
      <c r="D92" s="17" t="s">
        <v>104</v>
      </c>
      <c r="E92" s="16" t="s">
        <v>137</v>
      </c>
      <c r="F92" s="14" t="s">
        <v>105</v>
      </c>
      <c r="G92" s="25" t="s">
        <v>106</v>
      </c>
      <c r="H92" s="14"/>
    </row>
    <row r="93" spans="1:9" s="2" customFormat="1">
      <c r="A93" s="14">
        <f t="shared" si="2"/>
        <v>90</v>
      </c>
      <c r="B93" s="37">
        <v>391.5</v>
      </c>
      <c r="C93" s="15" cm="1">
        <f t="array" aca="1" ref="C93" ca="1">INDIRECT(ADDRESS(ROW(),COLUMN()-1))-INDIRECT(ADDRESS(ROW()-1,COLUMN()-1))</f>
        <v>1.4000000000000341</v>
      </c>
      <c r="D93" s="17" t="s">
        <v>107</v>
      </c>
      <c r="E93" s="7" t="s">
        <v>169</v>
      </c>
      <c r="F93" s="14" t="s">
        <v>108</v>
      </c>
      <c r="G93" s="25"/>
      <c r="H93" s="14" t="s">
        <v>171</v>
      </c>
    </row>
    <row r="94" spans="1:9" s="2" customFormat="1">
      <c r="A94" s="14">
        <f t="shared" si="2"/>
        <v>91</v>
      </c>
      <c r="B94" s="37">
        <v>396.5</v>
      </c>
      <c r="C94" s="15" cm="1">
        <f t="array" aca="1" ref="C94" ca="1">INDIRECT(ADDRESS(ROW(),COLUMN()-1))-INDIRECT(ADDRESS(ROW()-1,COLUMN()-1))</f>
        <v>5</v>
      </c>
      <c r="D94" s="17" t="s">
        <v>109</v>
      </c>
      <c r="E94" s="7" t="s">
        <v>135</v>
      </c>
      <c r="F94" s="14" t="s">
        <v>0</v>
      </c>
      <c r="G94" s="25"/>
      <c r="H94" s="14" t="s">
        <v>174</v>
      </c>
    </row>
    <row r="95" spans="1:9" s="2" customFormat="1">
      <c r="A95" s="14">
        <f t="shared" si="2"/>
        <v>92</v>
      </c>
      <c r="B95" s="37">
        <v>399.79999999999995</v>
      </c>
      <c r="C95" s="15" cm="1">
        <f t="array" aca="1" ref="C95" ca="1">INDIRECT(ADDRESS(ROW(),COLUMN()-1))-INDIRECT(ADDRESS(ROW()-1,COLUMN()-1))</f>
        <v>3.2999999999999545</v>
      </c>
      <c r="D95" s="17" t="s">
        <v>110</v>
      </c>
      <c r="E95" s="7" t="s">
        <v>169</v>
      </c>
      <c r="F95" s="14" t="s">
        <v>0</v>
      </c>
      <c r="G95" s="25"/>
      <c r="H95" s="14" t="s">
        <v>172</v>
      </c>
    </row>
    <row r="96" spans="1:9" s="2" customFormat="1">
      <c r="A96" s="14">
        <f t="shared" si="2"/>
        <v>93</v>
      </c>
      <c r="B96" s="37">
        <v>400.69999999999993</v>
      </c>
      <c r="C96" s="15" cm="1">
        <f t="array" aca="1" ref="C96" ca="1">INDIRECT(ADDRESS(ROW(),COLUMN()-1))-INDIRECT(ADDRESS(ROW()-1,COLUMN()-1))</f>
        <v>0.89999999999997726</v>
      </c>
      <c r="D96" s="17" t="s">
        <v>111</v>
      </c>
      <c r="E96" s="7" t="s">
        <v>135</v>
      </c>
      <c r="F96" s="17" t="s">
        <v>112</v>
      </c>
      <c r="G96" s="25" t="s">
        <v>113</v>
      </c>
      <c r="H96" s="14" t="s">
        <v>173</v>
      </c>
    </row>
    <row r="97" spans="1:8" s="2" customFormat="1" ht="27">
      <c r="A97" s="51">
        <f t="shared" si="2"/>
        <v>94</v>
      </c>
      <c r="B97" s="71">
        <v>401.29999999999995</v>
      </c>
      <c r="C97" s="55" cm="1">
        <f t="array" aca="1" ref="C97" ca="1">INDIRECT(ADDRESS(ROW(),COLUMN()-1))-INDIRECT(ADDRESS(ROW()-1,COLUMN()-1))</f>
        <v>0.60000000000002274</v>
      </c>
      <c r="D97" s="56" t="s">
        <v>196</v>
      </c>
      <c r="E97" s="57" t="s">
        <v>76</v>
      </c>
      <c r="F97" s="58" t="s">
        <v>112</v>
      </c>
      <c r="G97" s="59" t="s">
        <v>114</v>
      </c>
      <c r="H97" s="51"/>
    </row>
    <row r="98" spans="1:8" s="2" customFormat="1">
      <c r="A98" s="14">
        <f t="shared" si="2"/>
        <v>95</v>
      </c>
      <c r="B98" s="11">
        <f>((B97+C98))</f>
        <v>401.49999999999994</v>
      </c>
      <c r="C98" s="15">
        <v>0.2</v>
      </c>
      <c r="D98" s="17" t="s">
        <v>115</v>
      </c>
      <c r="E98" s="7" t="s">
        <v>135</v>
      </c>
      <c r="F98" s="17" t="s">
        <v>116</v>
      </c>
      <c r="G98" s="25"/>
      <c r="H98" s="14" t="s">
        <v>174</v>
      </c>
    </row>
    <row r="99" spans="1:8" s="2" customFormat="1" ht="27">
      <c r="A99" s="14">
        <f t="shared" si="2"/>
        <v>96</v>
      </c>
      <c r="B99" s="11">
        <f>((B98+C99))</f>
        <v>402.39999999999992</v>
      </c>
      <c r="C99" s="15">
        <v>0.9</v>
      </c>
      <c r="D99" s="23" t="s">
        <v>190</v>
      </c>
      <c r="E99" s="64" t="s">
        <v>251</v>
      </c>
      <c r="F99" s="17" t="s">
        <v>116</v>
      </c>
      <c r="G99" s="25" t="s">
        <v>117</v>
      </c>
      <c r="H99" s="14"/>
    </row>
    <row r="102" spans="1:8">
      <c r="C102" s="1" t="s">
        <v>257</v>
      </c>
    </row>
    <row r="133" spans="3:3" ht="18">
      <c r="C133" t="s">
        <v>258</v>
      </c>
    </row>
  </sheetData>
  <autoFilter ref="A3:H99" xr:uid="{33AAECCD-E350-467A-B27A-377298463684}"/>
  <phoneticPr fontId="2"/>
  <pageMargins left="0.25" right="0.25" top="0.75" bottom="0.75" header="0.3" footer="0.3"/>
  <pageSetup paperSize="9" scale="54" fitToHeight="0" orientation="portrait" useFirstPageNumber="1"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2026富士大回り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竹澤秀一</dc:creator>
  <cp:lastModifiedBy>秀一 竹澤</cp:lastModifiedBy>
  <cp:lastPrinted>2026-04-30T23:57:30Z</cp:lastPrinted>
  <dcterms:created xsi:type="dcterms:W3CDTF">2023-01-08T08:18:47Z</dcterms:created>
  <dcterms:modified xsi:type="dcterms:W3CDTF">2026-05-12T15:08:17Z</dcterms:modified>
</cp:coreProperties>
</file>