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c276a31b7d97f8f/Desktop/"/>
    </mc:Choice>
  </mc:AlternateContent>
  <xr:revisionPtr revIDLastSave="13" documentId="8_{4CC73FC8-4730-47C9-8623-784FD3AB26CC}" xr6:coauthVersionLast="47" xr6:coauthVersionMax="47" xr10:uidLastSave="{2E07F113-DDCF-4498-9A91-4CAD17E7BAB0}"/>
  <bookViews>
    <workbookView xWindow="2295" yWindow="450" windowWidth="25950" windowHeight="15255" xr2:uid="{00000000-000D-0000-FFFF-FFFF00000000}"/>
  </bookViews>
  <sheets>
    <sheet name="BRM300" sheetId="1" r:id="rId1"/>
  </sheets>
  <definedNames>
    <definedName name="_xlnm.Print_Area" localSheetId="0">'BRM300'!$A$1:$I$91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5" i="1" l="1"/>
  <c r="B6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7" i="1" l="1"/>
  <c r="B8" i="1" s="1"/>
  <c r="B9" i="1" s="1"/>
  <c r="B10" i="1" s="1"/>
  <c r="B11" i="1" s="1"/>
  <c r="B12" i="1" s="1"/>
  <c r="B13" i="1" s="1"/>
  <c r="B14" i="1" s="1"/>
  <c r="B15" i="1" s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l="1"/>
  <c r="B47" i="1" s="1"/>
  <c r="B48" i="1" s="1"/>
  <c r="B49" i="1" s="1"/>
  <c r="B50" i="1" s="1"/>
  <c r="B51" i="1" s="1"/>
  <c r="B52" i="1" s="1"/>
  <c r="B53" i="1" s="1"/>
  <c r="B54" i="1" s="1"/>
  <c r="B55" i="1" l="1"/>
  <c r="B56" i="1" s="1"/>
  <c r="B57" i="1" s="1"/>
  <c r="B58" i="1" s="1"/>
  <c r="B59" i="1" s="1"/>
  <c r="B60" i="1" s="1"/>
  <c r="B61" i="1" l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</calcChain>
</file>

<file path=xl/sharedStrings.xml><?xml version="1.0" encoding="utf-8"?>
<sst xmlns="http://schemas.openxmlformats.org/spreadsheetml/2006/main" count="438" uniqueCount="230">
  <si>
    <t>総距離</t>
  </si>
  <si>
    <t>区間</t>
  </si>
  <si>
    <t>路線名</t>
  </si>
  <si>
    <t>╋</t>
  </si>
  <si>
    <t>右</t>
  </si>
  <si>
    <t>┫</t>
  </si>
  <si>
    <t>Ｙ</t>
  </si>
  <si>
    <t>直進</t>
    <rPh sb="0" eb="2">
      <t>チョクシン</t>
    </rPh>
    <phoneticPr fontId="4"/>
  </si>
  <si>
    <t>信号無し</t>
    <rPh sb="0" eb="2">
      <t>シンゴウ</t>
    </rPh>
    <rPh sb="2" eb="3">
      <t>ナ</t>
    </rPh>
    <phoneticPr fontId="4"/>
  </si>
  <si>
    <t>交差点
の形</t>
    <rPh sb="5" eb="6">
      <t>カタチ</t>
    </rPh>
    <phoneticPr fontId="3"/>
  </si>
  <si>
    <t>市道</t>
    <rPh sb="0" eb="2">
      <t>シドウ</t>
    </rPh>
    <phoneticPr fontId="3"/>
  </si>
  <si>
    <t>右</t>
    <rPh sb="0" eb="1">
      <t>ミギ</t>
    </rPh>
    <phoneticPr fontId="3"/>
  </si>
  <si>
    <t>左</t>
    <phoneticPr fontId="3"/>
  </si>
  <si>
    <t>┳</t>
    <phoneticPr fontId="3"/>
  </si>
  <si>
    <t>左</t>
    <phoneticPr fontId="4"/>
  </si>
  <si>
    <t>┣</t>
    <phoneticPr fontId="3"/>
  </si>
  <si>
    <t>┳</t>
    <phoneticPr fontId="4"/>
  </si>
  <si>
    <t xml:space="preserve">  </t>
    <phoneticPr fontId="4"/>
  </si>
  <si>
    <t>K35</t>
    <phoneticPr fontId="4"/>
  </si>
  <si>
    <t>K517</t>
    <phoneticPr fontId="4"/>
  </si>
  <si>
    <t>K76</t>
    <phoneticPr fontId="4"/>
  </si>
  <si>
    <t>新雛鶴トンネル</t>
    <rPh sb="0" eb="1">
      <t>シン</t>
    </rPh>
    <rPh sb="1" eb="2">
      <t>ヒナ</t>
    </rPh>
    <rPh sb="2" eb="3">
      <t>ツル</t>
    </rPh>
    <phoneticPr fontId="4"/>
  </si>
  <si>
    <t>右</t>
    <phoneticPr fontId="4"/>
  </si>
  <si>
    <t>K76</t>
    <phoneticPr fontId="3"/>
  </si>
  <si>
    <t>R413</t>
    <phoneticPr fontId="3"/>
  </si>
  <si>
    <t>道志みちに合流</t>
    <phoneticPr fontId="4"/>
  </si>
  <si>
    <t>R412</t>
    <phoneticPr fontId="3"/>
  </si>
  <si>
    <t>K510</t>
    <phoneticPr fontId="3"/>
  </si>
  <si>
    <t>右</t>
    <phoneticPr fontId="3"/>
  </si>
  <si>
    <t>K508</t>
    <phoneticPr fontId="3"/>
  </si>
  <si>
    <t>市道</t>
    <phoneticPr fontId="3"/>
  </si>
  <si>
    <t>K57</t>
    <phoneticPr fontId="3"/>
  </si>
  <si>
    <t>K47</t>
    <phoneticPr fontId="3"/>
  </si>
  <si>
    <t>備　　　考</t>
    <rPh sb="0" eb="1">
      <t>ソノオ</t>
    </rPh>
    <rPh sb="4" eb="5">
      <t>コウ</t>
    </rPh>
    <phoneticPr fontId="3"/>
  </si>
  <si>
    <t>直進</t>
    <rPh sb="0" eb="2">
      <t>チョクシン</t>
    </rPh>
    <phoneticPr fontId="3"/>
  </si>
  <si>
    <t>※注：　≪大和・相武台≪K507はその交差点に道路標識（青看板）があり、左方面がK507大和・相武台という意味です。　（≫は右方面を表します。）</t>
    <rPh sb="1" eb="2">
      <t>チュウ</t>
    </rPh>
    <rPh sb="19" eb="22">
      <t>コウサテン</t>
    </rPh>
    <rPh sb="23" eb="25">
      <t>ドウロ</t>
    </rPh>
    <rPh sb="25" eb="27">
      <t>ヒョウシキ</t>
    </rPh>
    <rPh sb="28" eb="29">
      <t>アオ</t>
    </rPh>
    <rPh sb="29" eb="31">
      <t>カンバン</t>
    </rPh>
    <rPh sb="36" eb="37">
      <t>ヒダリ</t>
    </rPh>
    <rPh sb="37" eb="39">
      <t>ホウメン</t>
    </rPh>
    <rPh sb="44" eb="46">
      <t>ヤマト</t>
    </rPh>
    <rPh sb="47" eb="50">
      <t>ソウブダイ</t>
    </rPh>
    <rPh sb="53" eb="55">
      <t>イミ</t>
    </rPh>
    <rPh sb="62" eb="63">
      <t>ミギ</t>
    </rPh>
    <rPh sb="63" eb="65">
      <t>ホウメン</t>
    </rPh>
    <rPh sb="66" eb="67">
      <t>アラワ</t>
    </rPh>
    <phoneticPr fontId="3"/>
  </si>
  <si>
    <t>↗人↘</t>
    <rPh sb="1" eb="2">
      <t>ヒト</t>
    </rPh>
    <phoneticPr fontId="3"/>
  </si>
  <si>
    <t>右折後上り　　2.7kmで道志ダム</t>
    <rPh sb="0" eb="2">
      <t>ウセツ</t>
    </rPh>
    <rPh sb="2" eb="3">
      <t>ゴ</t>
    </rPh>
    <rPh sb="3" eb="4">
      <t>ノボ</t>
    </rPh>
    <rPh sb="13" eb="15">
      <t>ドウシ</t>
    </rPh>
    <phoneticPr fontId="3"/>
  </si>
  <si>
    <t>ヘアピンカーブを真っ直ぐ　橋を渡る</t>
    <rPh sb="8" eb="9">
      <t>マ</t>
    </rPh>
    <rPh sb="10" eb="11">
      <t>ス</t>
    </rPh>
    <rPh sb="13" eb="14">
      <t>ハシ</t>
    </rPh>
    <rPh sb="15" eb="16">
      <t>ワタ</t>
    </rPh>
    <phoneticPr fontId="3"/>
  </si>
  <si>
    <t>╋</t>
    <phoneticPr fontId="3"/>
  </si>
  <si>
    <t>Ｋ720</t>
    <phoneticPr fontId="4"/>
  </si>
  <si>
    <t>Ｋ74</t>
    <phoneticPr fontId="4"/>
  </si>
  <si>
    <t>Ｋ76</t>
    <phoneticPr fontId="4"/>
  </si>
  <si>
    <t>R246</t>
    <phoneticPr fontId="4"/>
  </si>
  <si>
    <t>R246</t>
    <phoneticPr fontId="4"/>
  </si>
  <si>
    <t>Ｋ394</t>
    <phoneticPr fontId="4"/>
  </si>
  <si>
    <t>Ｋ78～K394</t>
    <phoneticPr fontId="4"/>
  </si>
  <si>
    <t>R414</t>
    <phoneticPr fontId="4"/>
  </si>
  <si>
    <t>Ｋ10</t>
    <phoneticPr fontId="4"/>
  </si>
  <si>
    <t>K71</t>
    <phoneticPr fontId="4"/>
  </si>
  <si>
    <t>R139</t>
    <phoneticPr fontId="4"/>
  </si>
  <si>
    <t>信号無し</t>
    <phoneticPr fontId="3"/>
  </si>
  <si>
    <t>№</t>
    <phoneticPr fontId="3"/>
  </si>
  <si>
    <t>S</t>
    <phoneticPr fontId="3"/>
  </si>
  <si>
    <t>K71</t>
    <phoneticPr fontId="3"/>
  </si>
  <si>
    <t>K75</t>
    <phoneticPr fontId="4"/>
  </si>
  <si>
    <t>信号手前で押しボタンを押し，横断歩道を渡って右側の歩道＆トンネルを進んでください。</t>
    <rPh sb="0" eb="2">
      <t>シンゴウ</t>
    </rPh>
    <rPh sb="2" eb="4">
      <t>テマエ</t>
    </rPh>
    <rPh sb="5" eb="6">
      <t>オ</t>
    </rPh>
    <rPh sb="11" eb="12">
      <t>オ</t>
    </rPh>
    <rPh sb="14" eb="16">
      <t>オウダン</t>
    </rPh>
    <rPh sb="16" eb="18">
      <t>ホドウ</t>
    </rPh>
    <rPh sb="19" eb="20">
      <t>ワタ</t>
    </rPh>
    <rPh sb="22" eb="24">
      <t>ミギガワ</t>
    </rPh>
    <rPh sb="25" eb="27">
      <t>ホドウ</t>
    </rPh>
    <rPh sb="33" eb="34">
      <t>スス</t>
    </rPh>
    <phoneticPr fontId="3"/>
  </si>
  <si>
    <t>感応式信号，ここから自動車渋滞に注意！</t>
    <rPh sb="0" eb="2">
      <t>カンノウ</t>
    </rPh>
    <rPh sb="2" eb="3">
      <t>シキ</t>
    </rPh>
    <rPh sb="3" eb="5">
      <t>シンゴウ</t>
    </rPh>
    <rPh sb="10" eb="13">
      <t>ジドウシャ</t>
    </rPh>
    <rPh sb="13" eb="15">
      <t>ジュウタイ</t>
    </rPh>
    <rPh sb="16" eb="18">
      <t>チュウイ</t>
    </rPh>
    <phoneticPr fontId="4"/>
  </si>
  <si>
    <r>
      <t xml:space="preserve"> ※距離は目安です。予め使い慣れた地図で確認してください。  　R＝国道、 K＝地方道、 Sのみ</t>
    </r>
    <r>
      <rPr>
        <b/>
        <sz val="12"/>
        <rFont val="UD デジタル 教科書体 NK-R"/>
        <family val="1"/>
        <charset val="128"/>
      </rPr>
      <t>＝</t>
    </r>
    <r>
      <rPr>
        <sz val="12"/>
        <rFont val="UD デジタル 教科書体 NK-R"/>
        <family val="1"/>
        <charset val="128"/>
      </rPr>
      <t>信号はあるが道標の無い交差点</t>
    </r>
    <rPh sb="49" eb="51">
      <t>シンゴウ</t>
    </rPh>
    <rPh sb="55" eb="57">
      <t>ドウヒョウ</t>
    </rPh>
    <rPh sb="58" eb="59">
      <t>ナ</t>
    </rPh>
    <rPh sb="60" eb="63">
      <t>コウサテン</t>
    </rPh>
    <phoneticPr fontId="4"/>
  </si>
  <si>
    <t>K720</t>
    <phoneticPr fontId="3"/>
  </si>
  <si>
    <t>信号無し</t>
    <rPh sb="0" eb="3">
      <t>シンゴウナ</t>
    </rPh>
    <phoneticPr fontId="3"/>
  </si>
  <si>
    <t>信玄道</t>
    <rPh sb="0" eb="2">
      <t>シンゲン</t>
    </rPh>
    <rPh sb="2" eb="3">
      <t>ミチ</t>
    </rPh>
    <phoneticPr fontId="3"/>
  </si>
  <si>
    <t>左手にローソン</t>
    <rPh sb="0" eb="1">
      <t>ヒダリ</t>
    </rPh>
    <rPh sb="1" eb="2">
      <t>テ</t>
    </rPh>
    <phoneticPr fontId="3"/>
  </si>
  <si>
    <t>左側道</t>
    <rPh sb="0" eb="1">
      <t>ヒダリ</t>
    </rPh>
    <rPh sb="1" eb="3">
      <t>ソクドウ</t>
    </rPh>
    <phoneticPr fontId="4"/>
  </si>
  <si>
    <t>右手に「ねじ販売」の看板</t>
    <rPh sb="0" eb="1">
      <t>ミギ</t>
    </rPh>
    <rPh sb="6" eb="8">
      <t>ハンバイ</t>
    </rPh>
    <rPh sb="10" eb="12">
      <t>カンバン</t>
    </rPh>
    <phoneticPr fontId="3"/>
  </si>
  <si>
    <t>新小倉橋を渡って、トンネルの左端の道を上る</t>
    <rPh sb="0" eb="1">
      <t>シン</t>
    </rPh>
    <rPh sb="1" eb="4">
      <t>オグラバシ</t>
    </rPh>
    <rPh sb="5" eb="6">
      <t>ワタ</t>
    </rPh>
    <rPh sb="14" eb="16">
      <t>ヒダリハシ</t>
    </rPh>
    <rPh sb="17" eb="18">
      <t>ミチ</t>
    </rPh>
    <rPh sb="19" eb="20">
      <t>ノボ</t>
    </rPh>
    <phoneticPr fontId="3"/>
  </si>
  <si>
    <t>K513</t>
    <phoneticPr fontId="3"/>
  </si>
  <si>
    <t>信号</t>
    <rPh sb="0" eb="2">
      <t>シンゴウ</t>
    </rPh>
    <phoneticPr fontId="3"/>
  </si>
  <si>
    <t>S</t>
    <phoneticPr fontId="3"/>
  </si>
  <si>
    <t>通過チェック</t>
    <phoneticPr fontId="3"/>
  </si>
  <si>
    <t>R1</t>
    <phoneticPr fontId="4"/>
  </si>
  <si>
    <t>土木センター入口S</t>
    <rPh sb="0" eb="2">
      <t>ドボク</t>
    </rPh>
    <rPh sb="6" eb="8">
      <t>イリグチ</t>
    </rPh>
    <phoneticPr fontId="3"/>
  </si>
  <si>
    <t>市道</t>
    <rPh sb="0" eb="2">
      <t>シドウ</t>
    </rPh>
    <phoneticPr fontId="3"/>
  </si>
  <si>
    <t>PC1</t>
    <phoneticPr fontId="3"/>
  </si>
  <si>
    <t>左側</t>
    <rPh sb="0" eb="1">
      <t>ヒダリ</t>
    </rPh>
    <phoneticPr fontId="4"/>
  </si>
  <si>
    <t>宮地　S　</t>
    <rPh sb="0" eb="2">
      <t>ミヤジ</t>
    </rPh>
    <phoneticPr fontId="3"/>
  </si>
  <si>
    <t>岸入口　S</t>
    <rPh sb="0" eb="1">
      <t>キシ</t>
    </rPh>
    <rPh sb="1" eb="3">
      <t>イリグチ</t>
    </rPh>
    <phoneticPr fontId="3"/>
  </si>
  <si>
    <t>扇町5丁目　S</t>
    <rPh sb="0" eb="1">
      <t>オウギ</t>
    </rPh>
    <rPh sb="1" eb="2">
      <t>マチ</t>
    </rPh>
    <rPh sb="3" eb="4">
      <t>チョウ</t>
    </rPh>
    <rPh sb="4" eb="5">
      <t>メ</t>
    </rPh>
    <phoneticPr fontId="3"/>
  </si>
  <si>
    <t>栢山神社入口　S</t>
    <rPh sb="0" eb="2">
      <t>カヤマ</t>
    </rPh>
    <rPh sb="2" eb="4">
      <t>ジンジャ</t>
    </rPh>
    <rPh sb="4" eb="6">
      <t>イリクチ</t>
    </rPh>
    <phoneticPr fontId="3"/>
  </si>
  <si>
    <t>谷蛾駅入口　S</t>
    <rPh sb="0" eb="1">
      <t>タニ</t>
    </rPh>
    <rPh sb="1" eb="2">
      <t>ガ</t>
    </rPh>
    <rPh sb="2" eb="3">
      <t>エキ</t>
    </rPh>
    <rPh sb="3" eb="5">
      <t>イリグチ</t>
    </rPh>
    <phoneticPr fontId="3"/>
  </si>
  <si>
    <t>杉原　S</t>
    <rPh sb="0" eb="2">
      <t>スギハラ</t>
    </rPh>
    <phoneticPr fontId="4"/>
  </si>
  <si>
    <t>深良上原　S</t>
    <rPh sb="0" eb="1">
      <t>フカ</t>
    </rPh>
    <rPh sb="1" eb="2">
      <t>リョウ</t>
    </rPh>
    <rPh sb="2" eb="4">
      <t>ウエハラ</t>
    </rPh>
    <phoneticPr fontId="4"/>
  </si>
  <si>
    <t>杉崎町　S</t>
    <rPh sb="0" eb="2">
      <t>スギサキ</t>
    </rPh>
    <rPh sb="2" eb="3">
      <t>マチ</t>
    </rPh>
    <phoneticPr fontId="4"/>
  </si>
  <si>
    <t>三園橋　S</t>
    <rPh sb="0" eb="1">
      <t>サン</t>
    </rPh>
    <rPh sb="1" eb="2">
      <t>ソノ</t>
    </rPh>
    <rPh sb="2" eb="3">
      <t>ハシ</t>
    </rPh>
    <phoneticPr fontId="4"/>
  </si>
  <si>
    <t>富士川橋西　S</t>
    <rPh sb="0" eb="3">
      <t>フジカワ</t>
    </rPh>
    <rPh sb="3" eb="4">
      <t>ハシ</t>
    </rPh>
    <rPh sb="4" eb="5">
      <t>ニシ</t>
    </rPh>
    <phoneticPr fontId="4"/>
  </si>
  <si>
    <t>K76</t>
    <phoneticPr fontId="3"/>
  </si>
  <si>
    <t>右</t>
    <phoneticPr fontId="3"/>
  </si>
  <si>
    <t>左側</t>
    <rPh sb="0" eb="2">
      <t>ヒダリガワ</t>
    </rPh>
    <phoneticPr fontId="3"/>
  </si>
  <si>
    <t>K396</t>
    <phoneticPr fontId="4"/>
  </si>
  <si>
    <t>K370</t>
    <phoneticPr fontId="3"/>
  </si>
  <si>
    <t>PC2</t>
    <phoneticPr fontId="3"/>
  </si>
  <si>
    <t>右側</t>
    <rPh sb="0" eb="1">
      <t>ミギ</t>
    </rPh>
    <phoneticPr fontId="4"/>
  </si>
  <si>
    <t>Ｋ25</t>
    <phoneticPr fontId="4"/>
  </si>
  <si>
    <t>左手に身延線</t>
    <rPh sb="0" eb="2">
      <t>ヒダリテ</t>
    </rPh>
    <rPh sb="3" eb="6">
      <t>ミノブセン</t>
    </rPh>
    <phoneticPr fontId="3"/>
  </si>
  <si>
    <t>R469</t>
    <phoneticPr fontId="3"/>
  </si>
  <si>
    <t>K75</t>
    <phoneticPr fontId="3"/>
  </si>
  <si>
    <t>一本松の右側を直進</t>
    <rPh sb="0" eb="3">
      <t>イッポンマツ</t>
    </rPh>
    <rPh sb="4" eb="6">
      <t>ミギガワ</t>
    </rPh>
    <rPh sb="7" eb="9">
      <t>チョクシン</t>
    </rPh>
    <phoneticPr fontId="3"/>
  </si>
  <si>
    <t>K414</t>
    <phoneticPr fontId="3"/>
  </si>
  <si>
    <t>｜</t>
    <phoneticPr fontId="3"/>
  </si>
  <si>
    <t>東恋路 S</t>
    <rPh sb="0" eb="1">
      <t>ヒガシ</t>
    </rPh>
    <rPh sb="1" eb="3">
      <t>コイジ</t>
    </rPh>
    <phoneticPr fontId="3"/>
  </si>
  <si>
    <t>上井出　S</t>
    <rPh sb="0" eb="1">
      <t>カミ</t>
    </rPh>
    <rPh sb="1" eb="3">
      <t>イデ</t>
    </rPh>
    <phoneticPr fontId="3"/>
  </si>
  <si>
    <t>ひばりケ丘　S</t>
    <rPh sb="4" eb="5">
      <t>オカ</t>
    </rPh>
    <phoneticPr fontId="4"/>
  </si>
  <si>
    <t>市道</t>
    <rPh sb="0" eb="2">
      <t>シドウ</t>
    </rPh>
    <phoneticPr fontId="3"/>
  </si>
  <si>
    <t>K707</t>
    <phoneticPr fontId="3"/>
  </si>
  <si>
    <t>スマートIC入口</t>
    <rPh sb="6" eb="8">
      <t>イリグチ</t>
    </rPh>
    <phoneticPr fontId="3"/>
  </si>
  <si>
    <t>鐘山通り</t>
    <rPh sb="0" eb="3">
      <t>カネヤマドオリ</t>
    </rPh>
    <phoneticPr fontId="3"/>
  </si>
  <si>
    <t>PC3</t>
    <phoneticPr fontId="3"/>
  </si>
  <si>
    <t xml:space="preserve"> 桂高架橋下 S</t>
    <rPh sb="1" eb="2">
      <t>カツラ</t>
    </rPh>
    <rPh sb="2" eb="5">
      <t>コウカキョウ</t>
    </rPh>
    <rPh sb="5" eb="6">
      <t>シタ</t>
    </rPh>
    <phoneticPr fontId="3"/>
  </si>
  <si>
    <t>直進して直ぐを右斜め前に進む　　高速自動車道の側道</t>
    <rPh sb="0" eb="2">
      <t>チョクシン</t>
    </rPh>
    <rPh sb="4" eb="5">
      <t>ス</t>
    </rPh>
    <rPh sb="7" eb="8">
      <t>ミギ</t>
    </rPh>
    <rPh sb="8" eb="9">
      <t>ナナ</t>
    </rPh>
    <rPh sb="10" eb="11">
      <t>マエ</t>
    </rPh>
    <rPh sb="12" eb="13">
      <t>スス</t>
    </rPh>
    <rPh sb="16" eb="22">
      <t>コウソクジドウシャドウ</t>
    </rPh>
    <rPh sb="23" eb="25">
      <t>ソクドウ</t>
    </rPh>
    <phoneticPr fontId="3"/>
  </si>
  <si>
    <t>K35</t>
    <phoneticPr fontId="3"/>
  </si>
  <si>
    <t>右側</t>
    <rPh sb="0" eb="2">
      <t>ミギガワ</t>
    </rPh>
    <phoneticPr fontId="3"/>
  </si>
  <si>
    <t>青山　S</t>
    <phoneticPr fontId="3"/>
  </si>
  <si>
    <t>運動公園前　S</t>
    <rPh sb="0" eb="5">
      <t>ウンドウコウエンマエ</t>
    </rPh>
    <phoneticPr fontId="3"/>
  </si>
  <si>
    <t>向原東側　S</t>
    <phoneticPr fontId="3"/>
  </si>
  <si>
    <t>北の丘センター前S</t>
    <rPh sb="0" eb="1">
      <t>キタ</t>
    </rPh>
    <rPh sb="2" eb="3">
      <t>オカ</t>
    </rPh>
    <rPh sb="7" eb="8">
      <t>マエ</t>
    </rPh>
    <phoneticPr fontId="3"/>
  </si>
  <si>
    <t>弥栄高校入口 S</t>
    <phoneticPr fontId="3"/>
  </si>
  <si>
    <t>左側</t>
    <rPh sb="0" eb="2">
      <t>ヒダリガワ</t>
    </rPh>
    <phoneticPr fontId="3"/>
  </si>
  <si>
    <t>ゴール !　</t>
    <phoneticPr fontId="3"/>
  </si>
  <si>
    <t>左手前角にセブンイレブン</t>
    <rPh sb="0" eb="3">
      <t>ヒダリテマエ</t>
    </rPh>
    <rPh sb="3" eb="4">
      <t>カド</t>
    </rPh>
    <phoneticPr fontId="3"/>
  </si>
  <si>
    <t>左前方角「村田医院」の看板</t>
    <rPh sb="0" eb="3">
      <t>ヒダリゼンポウ</t>
    </rPh>
    <rPh sb="3" eb="4">
      <t>カド</t>
    </rPh>
    <rPh sb="5" eb="7">
      <t>ムラタ</t>
    </rPh>
    <rPh sb="7" eb="9">
      <t>イイン</t>
    </rPh>
    <rPh sb="11" eb="13">
      <t>カンバン</t>
    </rPh>
    <phoneticPr fontId="3"/>
  </si>
  <si>
    <t xml:space="preserve">新大口橋　S　 </t>
    <rPh sb="0" eb="1">
      <t>シン</t>
    </rPh>
    <rPh sb="1" eb="3">
      <t>オオクチ</t>
    </rPh>
    <rPh sb="3" eb="4">
      <t>ハシ</t>
    </rPh>
    <phoneticPr fontId="3"/>
  </si>
  <si>
    <t>左方面に変則直進　</t>
    <rPh sb="0" eb="1">
      <t>ヒダリ</t>
    </rPh>
    <rPh sb="1" eb="3">
      <t>ホウメン</t>
    </rPh>
    <rPh sb="4" eb="6">
      <t>ヘンソク</t>
    </rPh>
    <rPh sb="6" eb="8">
      <t>チョクシン</t>
    </rPh>
    <phoneticPr fontId="3"/>
  </si>
  <si>
    <t>信号無し  (安戸トンネル出口)</t>
    <rPh sb="0" eb="2">
      <t>シンゴウ</t>
    </rPh>
    <rPh sb="2" eb="3">
      <t>ナ</t>
    </rPh>
    <phoneticPr fontId="3"/>
  </si>
  <si>
    <t>中央へ</t>
    <rPh sb="0" eb="2">
      <t>チュウオウ</t>
    </rPh>
    <phoneticPr fontId="3"/>
  </si>
  <si>
    <t>右側道</t>
    <rPh sb="1" eb="3">
      <t>ソクドウ</t>
    </rPh>
    <phoneticPr fontId="3"/>
  </si>
  <si>
    <t>必ず左へ！　直進進入禁止！　</t>
    <rPh sb="0" eb="1">
      <t>カナラ</t>
    </rPh>
    <rPh sb="2" eb="3">
      <t>ヒダリ</t>
    </rPh>
    <rPh sb="6" eb="8">
      <t>チョクシン</t>
    </rPh>
    <rPh sb="8" eb="12">
      <t>シンニュウキンシ</t>
    </rPh>
    <phoneticPr fontId="3"/>
  </si>
  <si>
    <t>「男女共同参画宣言都市」の看板</t>
    <phoneticPr fontId="3"/>
  </si>
  <si>
    <t>左手奥に車の「ガリバー」</t>
    <rPh sb="1" eb="2">
      <t>テ</t>
    </rPh>
    <rPh sb="4" eb="5">
      <t>クルマ</t>
    </rPh>
    <phoneticPr fontId="3"/>
  </si>
  <si>
    <t>左手前に吉野家</t>
    <rPh sb="2" eb="3">
      <t>マエ</t>
    </rPh>
    <phoneticPr fontId="3"/>
  </si>
  <si>
    <t>ゴール受付</t>
    <phoneticPr fontId="3"/>
  </si>
  <si>
    <r>
      <rPr>
        <b/>
        <sz val="18"/>
        <rFont val="UD デジタル 教科書体 NK-R"/>
        <family val="1"/>
        <charset val="128"/>
      </rPr>
      <t>ケルビム 今野製作所駐車場</t>
    </r>
    <r>
      <rPr>
        <b/>
        <sz val="16"/>
        <rFont val="UD デジタル 教科書体 NK-R"/>
        <family val="1"/>
        <charset val="128"/>
      </rPr>
      <t xml:space="preserve">    </t>
    </r>
    <rPh sb="5" eb="7">
      <t>コンノ</t>
    </rPh>
    <rPh sb="7" eb="9">
      <t>セイサク</t>
    </rPh>
    <rPh sb="9" eb="10">
      <t>ショ</t>
    </rPh>
    <rPh sb="10" eb="12">
      <t>チュウシャ</t>
    </rPh>
    <rPh sb="12" eb="13">
      <t>ジョウ</t>
    </rPh>
    <phoneticPr fontId="4"/>
  </si>
  <si>
    <t>ブルべカード、レシート、通過チェックの写真をスタッフに掲示してください。　最後に完走サインをして終了となります。</t>
    <rPh sb="37" eb="39">
      <t>サイゴ</t>
    </rPh>
    <phoneticPr fontId="3"/>
  </si>
  <si>
    <t>K51</t>
    <phoneticPr fontId="3"/>
  </si>
  <si>
    <t>K46</t>
    <phoneticPr fontId="3"/>
  </si>
  <si>
    <t>　</t>
    <phoneticPr fontId="3"/>
  </si>
  <si>
    <t>入山入口 S</t>
    <rPh sb="0" eb="4">
      <t>イリヤマイリグチ</t>
    </rPh>
    <phoneticPr fontId="3"/>
  </si>
  <si>
    <t>市道</t>
    <rPh sb="0" eb="2">
      <t>シドウ</t>
    </rPh>
    <phoneticPr fontId="3"/>
  </si>
  <si>
    <t>左角に正法時寺専用駐車場</t>
    <rPh sb="0" eb="2">
      <t>ヒダリカド</t>
    </rPh>
    <rPh sb="3" eb="6">
      <t>セイホウジ</t>
    </rPh>
    <rPh sb="6" eb="7">
      <t>テラ</t>
    </rPh>
    <rPh sb="7" eb="9">
      <t>センヨウ</t>
    </rPh>
    <rPh sb="9" eb="12">
      <t>チュウシャジョウ</t>
    </rPh>
    <phoneticPr fontId="3"/>
  </si>
  <si>
    <t>K396～K10</t>
    <phoneticPr fontId="4"/>
  </si>
  <si>
    <t>R246に出ないで右の道へ進む</t>
    <rPh sb="5" eb="6">
      <t>デ</t>
    </rPh>
    <rPh sb="9" eb="10">
      <t>ミギ</t>
    </rPh>
    <rPh sb="11" eb="12">
      <t>ミチ</t>
    </rPh>
    <rPh sb="13" eb="14">
      <t>スス</t>
    </rPh>
    <phoneticPr fontId="3"/>
  </si>
  <si>
    <t xml:space="preserve">小田急線ガードの手前点滅信号 </t>
    <rPh sb="0" eb="4">
      <t>オダキュウセン</t>
    </rPh>
    <rPh sb="8" eb="10">
      <t>テマエ</t>
    </rPh>
    <rPh sb="10" eb="12">
      <t>テンメツ</t>
    </rPh>
    <rPh sb="12" eb="14">
      <t>シンゴウ</t>
    </rPh>
    <phoneticPr fontId="3"/>
  </si>
  <si>
    <t>栢山駅の踏切渡ってすぐ先Y字</t>
    <rPh sb="0" eb="2">
      <t>カヤマ</t>
    </rPh>
    <rPh sb="2" eb="3">
      <t>エキ</t>
    </rPh>
    <rPh sb="4" eb="6">
      <t>フミキリ</t>
    </rPh>
    <rPh sb="6" eb="7">
      <t>ワタ</t>
    </rPh>
    <rPh sb="11" eb="12">
      <t>サキ</t>
    </rPh>
    <rPh sb="13" eb="14">
      <t>ジ</t>
    </rPh>
    <phoneticPr fontId="3"/>
  </si>
  <si>
    <t>座間警察前 S</t>
    <rPh sb="0" eb="5">
      <t>ザマケイサツマエ</t>
    </rPh>
    <phoneticPr fontId="6"/>
  </si>
  <si>
    <t>道なり右</t>
    <rPh sb="3" eb="4">
      <t>ミギ</t>
    </rPh>
    <phoneticPr fontId="4"/>
  </si>
  <si>
    <t>イ</t>
    <phoneticPr fontId="3"/>
  </si>
  <si>
    <t>左手に「ら・ふらんす城山店」</t>
    <rPh sb="0" eb="2">
      <t>ヒダリテ</t>
    </rPh>
    <rPh sb="10" eb="12">
      <t>シロヤマ</t>
    </rPh>
    <rPh sb="12" eb="13">
      <t>テン</t>
    </rPh>
    <phoneticPr fontId="3"/>
  </si>
  <si>
    <t>するが屋菓子店前を左折橋渡る</t>
    <rPh sb="3" eb="4">
      <t>ヤ</t>
    </rPh>
    <rPh sb="4" eb="7">
      <t>カシテン</t>
    </rPh>
    <rPh sb="7" eb="8">
      <t>マエ</t>
    </rPh>
    <rPh sb="9" eb="11">
      <t>サセツ</t>
    </rPh>
    <rPh sb="11" eb="12">
      <t>ハシ</t>
    </rPh>
    <rPh sb="12" eb="13">
      <t>ワタ</t>
    </rPh>
    <phoneticPr fontId="3"/>
  </si>
  <si>
    <t>ここからは従来通りの道</t>
    <rPh sb="5" eb="8">
      <t>ジュウライドオ</t>
    </rPh>
    <rPh sb="10" eb="11">
      <t>ミチ</t>
    </rPh>
    <phoneticPr fontId="3"/>
  </si>
  <si>
    <t>相陽中前 S</t>
    <rPh sb="0" eb="2">
      <t>ソウヨウ</t>
    </rPh>
    <rPh sb="2" eb="3">
      <t>ナカ</t>
    </rPh>
    <rPh sb="3" eb="4">
      <t>マエ</t>
    </rPh>
    <phoneticPr fontId="3"/>
  </si>
  <si>
    <t>左角にマクドナルド</t>
    <phoneticPr fontId="3"/>
  </si>
  <si>
    <t>市道62号</t>
    <rPh sb="0" eb="2">
      <t>シドウ</t>
    </rPh>
    <rPh sb="4" eb="5">
      <t>ゴウ</t>
    </rPh>
    <phoneticPr fontId="3"/>
  </si>
  <si>
    <t>市道17号</t>
    <rPh sb="0" eb="2">
      <t>シドウ</t>
    </rPh>
    <rPh sb="4" eb="5">
      <t>ゴウ</t>
    </rPh>
    <phoneticPr fontId="3"/>
  </si>
  <si>
    <t>市道15号</t>
    <rPh sb="0" eb="2">
      <t>シドウ</t>
    </rPh>
    <rPh sb="4" eb="5">
      <t>ゴウ</t>
    </rPh>
    <phoneticPr fontId="3"/>
  </si>
  <si>
    <t>あゆみ橋東 S</t>
    <rPh sb="3" eb="4">
      <t>ハシ</t>
    </rPh>
    <rPh sb="4" eb="5">
      <t>ヒガシ</t>
    </rPh>
    <phoneticPr fontId="3"/>
  </si>
  <si>
    <t>左角にくるまやラーメン</t>
    <rPh sb="0" eb="1">
      <t>ヒダリ</t>
    </rPh>
    <rPh sb="1" eb="2">
      <t>カド</t>
    </rPh>
    <phoneticPr fontId="3"/>
  </si>
  <si>
    <t>斜め左</t>
    <rPh sb="0" eb="1">
      <t>ナナ</t>
    </rPh>
    <phoneticPr fontId="3"/>
  </si>
  <si>
    <t>朏島（ﾐｶｽﾞｷｼﾞﾏ） S</t>
    <rPh sb="0" eb="2">
      <t>ハイジマ</t>
    </rPh>
    <phoneticPr fontId="3"/>
  </si>
  <si>
    <t>生土（ｲｷﾄﾞ）　S</t>
    <rPh sb="0" eb="1">
      <t>ナマ</t>
    </rPh>
    <rPh sb="1" eb="2">
      <t>ツチ</t>
    </rPh>
    <phoneticPr fontId="3"/>
  </si>
  <si>
    <t>樋口（ﾄﾖｸﾞﾁ）橋　S</t>
    <rPh sb="0" eb="2">
      <t>ヒグチ</t>
    </rPh>
    <rPh sb="9" eb="10">
      <t>ハシ</t>
    </rPh>
    <phoneticPr fontId="3"/>
  </si>
  <si>
    <t>井細田（ｲｻｲﾀﾞ）中央　S</t>
    <rPh sb="0" eb="3">
      <t>イホソダ</t>
    </rPh>
    <rPh sb="10" eb="12">
      <t>チュウオウ</t>
    </rPh>
    <phoneticPr fontId="3"/>
  </si>
  <si>
    <t>新鞠子（ｼﾝﾏﾘｺ）橋 S</t>
    <rPh sb="0" eb="1">
      <t>シン</t>
    </rPh>
    <rPh sb="1" eb="3">
      <t>マリコ</t>
    </rPh>
    <rPh sb="10" eb="11">
      <t>ハシ</t>
    </rPh>
    <phoneticPr fontId="3"/>
  </si>
  <si>
    <t>深良新田（ﾌｶﾗｼﾝﾃﾞﾝ）S</t>
    <rPh sb="0" eb="1">
      <t>フカ</t>
    </rPh>
    <rPh sb="1" eb="2">
      <t>リョウ</t>
    </rPh>
    <rPh sb="2" eb="4">
      <t>シンデン</t>
    </rPh>
    <phoneticPr fontId="4"/>
  </si>
  <si>
    <t>木島 S　</t>
    <rPh sb="0" eb="2">
      <t>キジマ</t>
    </rPh>
    <phoneticPr fontId="3"/>
  </si>
  <si>
    <t>神沢 S</t>
    <phoneticPr fontId="3"/>
  </si>
  <si>
    <t>鶴松 S</t>
    <rPh sb="0" eb="2">
      <t>ツルマツ</t>
    </rPh>
    <phoneticPr fontId="6"/>
  </si>
  <si>
    <t>東恋路西　S</t>
    <rPh sb="0" eb="3">
      <t>ヒガシコイジ</t>
    </rPh>
    <rPh sb="3" eb="4">
      <t>ニシ</t>
    </rPh>
    <phoneticPr fontId="3"/>
  </si>
  <si>
    <t>信号先の側道へ進む。　その先が「東恋路S」</t>
    <rPh sb="0" eb="3">
      <t>シンゴウサキ</t>
    </rPh>
    <rPh sb="4" eb="6">
      <t>ソクドウ</t>
    </rPh>
    <rPh sb="7" eb="8">
      <t>スス</t>
    </rPh>
    <rPh sb="13" eb="14">
      <t>サキ</t>
    </rPh>
    <rPh sb="16" eb="19">
      <t>ヒガシコイジ</t>
    </rPh>
    <phoneticPr fontId="3"/>
  </si>
  <si>
    <t>トンネルを抜けた後は、中央の道を進む</t>
    <rPh sb="5" eb="6">
      <t>ヌ</t>
    </rPh>
    <rPh sb="8" eb="9">
      <t>アト</t>
    </rPh>
    <rPh sb="11" eb="13">
      <t>チュウオウ</t>
    </rPh>
    <rPh sb="14" eb="15">
      <t>ミチ</t>
    </rPh>
    <rPh sb="16" eb="17">
      <t>スス</t>
    </rPh>
    <phoneticPr fontId="3"/>
  </si>
  <si>
    <t>点滅信号</t>
    <rPh sb="0" eb="4">
      <t>テンメツシンゴウ</t>
    </rPh>
    <phoneticPr fontId="3"/>
  </si>
  <si>
    <t>右折直後に壬生駅 大月線を渡る</t>
    <rPh sb="0" eb="2">
      <t>ウセツ</t>
    </rPh>
    <rPh sb="2" eb="4">
      <t>チョクゴ</t>
    </rPh>
    <rPh sb="5" eb="8">
      <t>ミブエキ</t>
    </rPh>
    <rPh sb="9" eb="12">
      <t>オオツキセン</t>
    </rPh>
    <rPh sb="13" eb="14">
      <t>ワタ</t>
    </rPh>
    <phoneticPr fontId="3"/>
  </si>
  <si>
    <t>スタート 根岸からさわ公園（ 22:00～22:30 ）</t>
  </si>
  <si>
    <t>淵野辺歩道橋　S</t>
    <rPh sb="0" eb="3">
      <t>フチノベ</t>
    </rPh>
    <rPh sb="3" eb="6">
      <t>ホドウキョウ</t>
    </rPh>
    <phoneticPr fontId="3"/>
  </si>
  <si>
    <t>淵野辺古淵線</t>
    <rPh sb="0" eb="3">
      <t>フチノベ</t>
    </rPh>
    <rPh sb="3" eb="6">
      <t>コブチセン</t>
    </rPh>
    <phoneticPr fontId="3"/>
  </si>
  <si>
    <t>中渕　S</t>
    <rPh sb="0" eb="2">
      <t>ナカブチ</t>
    </rPh>
    <phoneticPr fontId="3"/>
  </si>
  <si>
    <t>上中丸　S</t>
    <rPh sb="0" eb="3">
      <t>カミナカマル</t>
    </rPh>
    <phoneticPr fontId="3"/>
  </si>
  <si>
    <t>止</t>
    <rPh sb="0" eb="1">
      <t>ト</t>
    </rPh>
    <phoneticPr fontId="3"/>
  </si>
  <si>
    <t>あゆみ橋西入口 S</t>
    <rPh sb="3" eb="4">
      <t>ハシ</t>
    </rPh>
    <rPh sb="4" eb="5">
      <t>ニシ</t>
    </rPh>
    <rPh sb="5" eb="7">
      <t>イリグチ</t>
    </rPh>
    <phoneticPr fontId="3"/>
  </si>
  <si>
    <t>K601</t>
    <phoneticPr fontId="3"/>
  </si>
  <si>
    <t>K603</t>
    <phoneticPr fontId="3"/>
  </si>
  <si>
    <t>東町郵便局前 S</t>
    <rPh sb="0" eb="2">
      <t>ヒガシマチ</t>
    </rPh>
    <rPh sb="2" eb="5">
      <t>ユウビンキョク</t>
    </rPh>
    <rPh sb="5" eb="6">
      <t>マエ</t>
    </rPh>
    <phoneticPr fontId="3"/>
  </si>
  <si>
    <t>水引SでR246wo横断後直ぐに斜め左方面に進む</t>
    <rPh sb="0" eb="2">
      <t>ミズヒキ</t>
    </rPh>
    <rPh sb="10" eb="13">
      <t>オウダンゴ</t>
    </rPh>
    <rPh sb="13" eb="14">
      <t>ス</t>
    </rPh>
    <rPh sb="16" eb="17">
      <t>ナナ</t>
    </rPh>
    <rPh sb="18" eb="21">
      <t>ヒダリホウメン</t>
    </rPh>
    <rPh sb="22" eb="23">
      <t>スス</t>
    </rPh>
    <phoneticPr fontId="3"/>
  </si>
  <si>
    <t>板戸 S</t>
    <rPh sb="0" eb="2">
      <t>イタド</t>
    </rPh>
    <phoneticPr fontId="3"/>
  </si>
  <si>
    <t>船子洞門 S</t>
    <rPh sb="0" eb="2">
      <t>フナコ</t>
    </rPh>
    <rPh sb="2" eb="4">
      <t>ドウモン</t>
    </rPh>
    <phoneticPr fontId="3"/>
  </si>
  <si>
    <t>K63</t>
    <phoneticPr fontId="3"/>
  </si>
  <si>
    <t>国府新宿 S</t>
    <rPh sb="0" eb="2">
      <t>コウフ</t>
    </rPh>
    <rPh sb="2" eb="4">
      <t>ニイジュク</t>
    </rPh>
    <phoneticPr fontId="3"/>
  </si>
  <si>
    <r>
      <t>変則</t>
    </r>
    <r>
      <rPr>
        <sz val="14"/>
        <rFont val="Microsoft JhengHei"/>
        <family val="3"/>
      </rPr>
      <t>╋</t>
    </r>
    <rPh sb="0" eb="2">
      <t>ヘンソク</t>
    </rPh>
    <phoneticPr fontId="3"/>
  </si>
  <si>
    <r>
      <t>夜間も大型車あり注意</t>
    </r>
    <r>
      <rPr>
        <i/>
        <sz val="14"/>
        <rFont val="UD デジタル 教科書体 NK-R"/>
        <family val="1"/>
        <charset val="128"/>
      </rPr>
      <t>！</t>
    </r>
    <rPh sb="0" eb="2">
      <t>ヤカン</t>
    </rPh>
    <rPh sb="3" eb="6">
      <t>オオガタシャ</t>
    </rPh>
    <rPh sb="8" eb="10">
      <t>チュウイ</t>
    </rPh>
    <phoneticPr fontId="3"/>
  </si>
  <si>
    <r>
      <rPr>
        <b/>
        <sz val="14"/>
        <rFont val="UD デジタル 教科書体 NK-R"/>
        <family val="1"/>
        <charset val="128"/>
      </rPr>
      <t xml:space="preserve">由比本陣公園 　  </t>
    </r>
    <r>
      <rPr>
        <sz val="14"/>
        <rFont val="UD デジタル 教科書体 NK-R"/>
        <family val="1"/>
        <charset val="128"/>
      </rPr>
      <t>公園の碑をバックにブルべカードを撮影する。</t>
    </r>
    <r>
      <rPr>
        <sz val="14"/>
        <color rgb="FFFF0000"/>
        <rFont val="UD デジタル 教科書体 NK-R"/>
        <family val="1"/>
        <charset val="128"/>
      </rPr>
      <t>( どの面でも写っていればOK</t>
    </r>
    <r>
      <rPr>
        <i/>
        <sz val="14"/>
        <color rgb="FFFF0000"/>
        <rFont val="UD デジタル 教科書体 NK-R"/>
        <family val="1"/>
        <charset val="128"/>
      </rPr>
      <t xml:space="preserve">！ </t>
    </r>
    <r>
      <rPr>
        <sz val="14"/>
        <color rgb="FFFF0000"/>
        <rFont val="UD デジタル 教科書体 NK-R"/>
        <family val="1"/>
        <charset val="128"/>
      </rPr>
      <t>）</t>
    </r>
    <rPh sb="0" eb="2">
      <t>ユイ</t>
    </rPh>
    <rPh sb="2" eb="4">
      <t>ホンジン</t>
    </rPh>
    <rPh sb="4" eb="6">
      <t>コウエン</t>
    </rPh>
    <rPh sb="10" eb="12">
      <t>コウエン</t>
    </rPh>
    <rPh sb="13" eb="14">
      <t>ヒ</t>
    </rPh>
    <rPh sb="26" eb="28">
      <t>サツエイ</t>
    </rPh>
    <rPh sb="35" eb="36">
      <t>メン</t>
    </rPh>
    <rPh sb="38" eb="39">
      <t>ウツ</t>
    </rPh>
    <phoneticPr fontId="3"/>
  </si>
  <si>
    <r>
      <t>変則</t>
    </r>
    <r>
      <rPr>
        <sz val="14"/>
        <rFont val="Microsoft JhengHei"/>
        <family val="1"/>
      </rPr>
      <t>╋</t>
    </r>
    <rPh sb="0" eb="2">
      <t>ヘンソク</t>
    </rPh>
    <phoneticPr fontId="3"/>
  </si>
  <si>
    <r>
      <t>変則</t>
    </r>
    <r>
      <rPr>
        <b/>
        <sz val="14"/>
        <rFont val="UD デジタル 教科書体 NK-R"/>
        <family val="1"/>
        <charset val="128"/>
      </rPr>
      <t>Ｙ</t>
    </r>
    <rPh sb="0" eb="2">
      <t>ヘンソク</t>
    </rPh>
    <phoneticPr fontId="3"/>
  </si>
  <si>
    <r>
      <t>根岸西　</t>
    </r>
    <r>
      <rPr>
        <b/>
        <sz val="14"/>
        <rFont val="UD デジタル 教科書体 NK-R"/>
        <family val="1"/>
        <charset val="128"/>
      </rPr>
      <t>S</t>
    </r>
    <phoneticPr fontId="3"/>
  </si>
  <si>
    <t>K394 ~87 ~R414</t>
    <phoneticPr fontId="4"/>
  </si>
  <si>
    <t>Ｋ380~R139~K396</t>
    <phoneticPr fontId="4"/>
  </si>
  <si>
    <t>県道富士宮鳴沢線展望台</t>
    <rPh sb="0" eb="2">
      <t>ケンドウ</t>
    </rPh>
    <rPh sb="2" eb="5">
      <t>フジノミヤ</t>
    </rPh>
    <rPh sb="5" eb="7">
      <t>ナルサワ</t>
    </rPh>
    <rPh sb="7" eb="8">
      <t>セン</t>
    </rPh>
    <rPh sb="8" eb="11">
      <t>テンボウダイ</t>
    </rPh>
    <phoneticPr fontId="3"/>
  </si>
  <si>
    <t>長い上りお疲れ様でした。　</t>
    <rPh sb="0" eb="1">
      <t>ナガ</t>
    </rPh>
    <rPh sb="2" eb="3">
      <t>ノボ</t>
    </rPh>
    <rPh sb="5" eb="6">
      <t>ツカ</t>
    </rPh>
    <rPh sb="7" eb="8">
      <t>サマ</t>
    </rPh>
    <phoneticPr fontId="3"/>
  </si>
  <si>
    <t>見通しが悪く対向車の接近が見え辛いので、この地点での右折はせずに、少し先の直線道路まで前進して、前後を十分注視して安全に道路を横断し、元の地点まで戻るようにしてください。</t>
    <phoneticPr fontId="3"/>
  </si>
  <si>
    <t>富士吉田IC入口の先、直ぐ右手。</t>
    <rPh sb="0" eb="4">
      <t>フジヨシダ</t>
    </rPh>
    <rPh sb="6" eb="8">
      <t>イリグチ</t>
    </rPh>
    <rPh sb="9" eb="10">
      <t>サキ</t>
    </rPh>
    <rPh sb="11" eb="12">
      <t>ス</t>
    </rPh>
    <rPh sb="13" eb="15">
      <t>ミギテ</t>
    </rPh>
    <phoneticPr fontId="3"/>
  </si>
  <si>
    <r>
      <rPr>
        <b/>
        <sz val="14"/>
        <rFont val="UD デジタル 教科書体 NK-R"/>
        <family val="1"/>
        <charset val="128"/>
      </rPr>
      <t>【右折】</t>
    </r>
    <r>
      <rPr>
        <sz val="14"/>
        <rFont val="UD デジタル 教科書体 NK-R"/>
        <family val="1"/>
        <charset val="128"/>
      </rPr>
      <t>右手に青色標識 　K517≫厚木・相模原市街≫</t>
    </r>
    <rPh sb="1" eb="3">
      <t>ウセツ</t>
    </rPh>
    <rPh sb="4" eb="6">
      <t>ミギテ</t>
    </rPh>
    <rPh sb="7" eb="9">
      <t>アオイロ</t>
    </rPh>
    <rPh sb="9" eb="11">
      <t>ヒョウシキ</t>
    </rPh>
    <phoneticPr fontId="3"/>
  </si>
  <si>
    <r>
      <rPr>
        <b/>
        <sz val="14"/>
        <rFont val="UD デジタル 教科書体 NK-R"/>
        <family val="1"/>
        <charset val="128"/>
      </rPr>
      <t xml:space="preserve">注意地点！ </t>
    </r>
    <r>
      <rPr>
        <sz val="14"/>
        <rFont val="UD デジタル 教科書体 NK-R"/>
        <family val="1"/>
        <charset val="128"/>
      </rPr>
      <t>信号無し</t>
    </r>
    <rPh sb="0" eb="2">
      <t>チュウイ</t>
    </rPh>
    <rPh sb="2" eb="4">
      <t>チテン</t>
    </rPh>
    <rPh sb="6" eb="8">
      <t>シンゴウ</t>
    </rPh>
    <rPh sb="8" eb="9">
      <t>ナ</t>
    </rPh>
    <phoneticPr fontId="4"/>
  </si>
  <si>
    <t>下りに差し掛かって直ぐ（右側にDUNLOPの看板）</t>
    <rPh sb="0" eb="1">
      <t>クダ</t>
    </rPh>
    <rPh sb="3" eb="4">
      <t>サ</t>
    </rPh>
    <rPh sb="5" eb="6">
      <t>カ</t>
    </rPh>
    <rPh sb="9" eb="10">
      <t>ス</t>
    </rPh>
    <rPh sb="12" eb="14">
      <t>ミギガワ</t>
    </rPh>
    <rPh sb="22" eb="24">
      <t>カンバン</t>
    </rPh>
    <phoneticPr fontId="3"/>
  </si>
  <si>
    <t>左角にローソン                             ≪海老名・座間</t>
    <rPh sb="0" eb="1">
      <t>ヒダリ</t>
    </rPh>
    <rPh sb="1" eb="2">
      <t>カド</t>
    </rPh>
    <phoneticPr fontId="3"/>
  </si>
  <si>
    <t xml:space="preserve">                                                      厚木・海老名≫</t>
    <phoneticPr fontId="3"/>
  </si>
  <si>
    <t>住宅街で道は細く暗い。歩行者に十分注意してください</t>
    <rPh sb="0" eb="3">
      <t>ジュウタクガイ</t>
    </rPh>
    <rPh sb="4" eb="5">
      <t>ミチ</t>
    </rPh>
    <rPh sb="6" eb="7">
      <t>ホソ</t>
    </rPh>
    <rPh sb="8" eb="9">
      <t>クラ</t>
    </rPh>
    <rPh sb="11" eb="14">
      <t>ホコウシャ</t>
    </rPh>
    <rPh sb="15" eb="17">
      <t>ジュウブン</t>
    </rPh>
    <rPh sb="17" eb="19">
      <t>チュウイ</t>
    </rPh>
    <phoneticPr fontId="3"/>
  </si>
  <si>
    <t xml:space="preserve">                                                                   開成≫</t>
    <phoneticPr fontId="3"/>
  </si>
  <si>
    <t>セブンイレブン小田原東町5丁目店</t>
    <rPh sb="7" eb="10">
      <t>オダワラ</t>
    </rPh>
    <rPh sb="10" eb="12">
      <t>ヒガシマチ</t>
    </rPh>
    <rPh sb="13" eb="16">
      <t>チョウメテン</t>
    </rPh>
    <phoneticPr fontId="3"/>
  </si>
  <si>
    <t>セブンイレブン富士川松野店　</t>
    <rPh sb="7" eb="10">
      <t>フジカワ</t>
    </rPh>
    <rPh sb="10" eb="12">
      <t>マツノ</t>
    </rPh>
    <rPh sb="12" eb="13">
      <t>テン</t>
    </rPh>
    <phoneticPr fontId="3"/>
  </si>
  <si>
    <t xml:space="preserve">セブンイレブン都留井倉店  </t>
    <rPh sb="7" eb="9">
      <t>ツル</t>
    </rPh>
    <rPh sb="9" eb="11">
      <t>イクラ</t>
    </rPh>
    <rPh sb="11" eb="12">
      <t>ミセ</t>
    </rPh>
    <phoneticPr fontId="4"/>
  </si>
  <si>
    <t>右折後すぐに新大口橋を渡る     K74≫御殿場・山北≫</t>
    <rPh sb="0" eb="2">
      <t>ウセツ</t>
    </rPh>
    <rPh sb="2" eb="3">
      <t>ゴ</t>
    </rPh>
    <rPh sb="6" eb="7">
      <t>シン</t>
    </rPh>
    <rPh sb="7" eb="9">
      <t>オオクチ</t>
    </rPh>
    <rPh sb="9" eb="10">
      <t>ハシ</t>
    </rPh>
    <rPh sb="11" eb="12">
      <t>ワタ</t>
    </rPh>
    <phoneticPr fontId="3"/>
  </si>
  <si>
    <t xml:space="preserve">                                               ≪御殿場・山北駅≪K43</t>
    <phoneticPr fontId="3"/>
  </si>
  <si>
    <t>御殿場駅辺りから長い下り                K78≫沼津≫</t>
    <rPh sb="0" eb="4">
      <t>ゴテンバエキ</t>
    </rPh>
    <rPh sb="4" eb="5">
      <t>アタ</t>
    </rPh>
    <rPh sb="8" eb="9">
      <t>ナガ</t>
    </rPh>
    <rPh sb="10" eb="11">
      <t>クダ</t>
    </rPh>
    <phoneticPr fontId="3"/>
  </si>
  <si>
    <t xml:space="preserve">                                                  ≪裾野市街≪K394</t>
    <phoneticPr fontId="3"/>
  </si>
  <si>
    <t>ジョナサンの角を左折　   ≪伊豆長岡・沼津市街≪R414</t>
    <rPh sb="6" eb="7">
      <t>カド</t>
    </rPh>
    <rPh sb="8" eb="10">
      <t>サセツ</t>
    </rPh>
    <phoneticPr fontId="3"/>
  </si>
  <si>
    <t xml:space="preserve">                                                   K25≪富士宮市街</t>
    <phoneticPr fontId="3"/>
  </si>
  <si>
    <t>右手に富士宮信用金庫      ≪朝霧高原・白糸滝≪K75</t>
    <rPh sb="0" eb="2">
      <t>ミギテ</t>
    </rPh>
    <rPh sb="3" eb="6">
      <t>フジノミヤ</t>
    </rPh>
    <rPh sb="6" eb="8">
      <t>シンヨウ</t>
    </rPh>
    <rPh sb="8" eb="10">
      <t>キンコ</t>
    </rPh>
    <phoneticPr fontId="3"/>
  </si>
  <si>
    <r>
      <t xml:space="preserve">「富士聖地 4.5km </t>
    </r>
    <r>
      <rPr>
        <b/>
        <sz val="14"/>
        <rFont val="UD デジタル 教科書体 NK-R"/>
        <family val="1"/>
        <charset val="128"/>
      </rPr>
      <t>→</t>
    </r>
    <r>
      <rPr>
        <sz val="14"/>
        <rFont val="UD デジタル 教科書体 NK-R"/>
        <family val="1"/>
        <charset val="128"/>
      </rPr>
      <t>」の看板        K71≫富士吉田≫</t>
    </r>
    <rPh sb="1" eb="3">
      <t>フジ</t>
    </rPh>
    <rPh sb="3" eb="5">
      <t>セイチ</t>
    </rPh>
    <rPh sb="15" eb="17">
      <t>カンバン</t>
    </rPh>
    <phoneticPr fontId="3"/>
  </si>
  <si>
    <t>信号は押しボタン式                               ≪河口湖</t>
    <rPh sb="0" eb="2">
      <t>シンゴウ</t>
    </rPh>
    <rPh sb="3" eb="4">
      <t>オ</t>
    </rPh>
    <rPh sb="8" eb="9">
      <t>シキ</t>
    </rPh>
    <phoneticPr fontId="4"/>
  </si>
  <si>
    <t>交差点手前２段書きの道標あり              →厚木・青根</t>
    <rPh sb="0" eb="3">
      <t>コウサテン</t>
    </rPh>
    <rPh sb="3" eb="5">
      <t>テマエ</t>
    </rPh>
    <rPh sb="6" eb="7">
      <t>ダン</t>
    </rPh>
    <rPh sb="7" eb="8">
      <t>カ</t>
    </rPh>
    <rPh sb="10" eb="12">
      <t>ドウヒョウ</t>
    </rPh>
    <phoneticPr fontId="3"/>
  </si>
  <si>
    <r>
      <t>交差点名等                                          （</t>
    </r>
    <r>
      <rPr>
        <b/>
        <sz val="16"/>
        <rFont val="UD デジタル 教科書体 NK-R"/>
        <family val="1"/>
        <charset val="128"/>
      </rPr>
      <t>S</t>
    </r>
    <r>
      <rPr>
        <sz val="16"/>
        <rFont val="UD デジタル 教科書体 NK-R"/>
        <family val="1"/>
        <charset val="128"/>
      </rPr>
      <t>は信号あり）</t>
    </r>
    <rPh sb="0" eb="3">
      <t>コウサテン</t>
    </rPh>
    <rPh sb="3" eb="4">
      <t>メイ</t>
    </rPh>
    <rPh sb="4" eb="5">
      <t>トウ</t>
    </rPh>
    <rPh sb="50" eb="52">
      <t>シンゴウ</t>
    </rPh>
    <phoneticPr fontId="3"/>
  </si>
  <si>
    <t xml:space="preserve"> 進行方向</t>
    <rPh sb="1" eb="5">
      <t>シンコウホウコウ</t>
    </rPh>
    <phoneticPr fontId="3"/>
  </si>
  <si>
    <t xml:space="preserve">                                                 R412≫厚木・半原≫</t>
    <phoneticPr fontId="4"/>
  </si>
  <si>
    <t>K75</t>
    <phoneticPr fontId="3"/>
  </si>
  <si>
    <t>センターラインに沿って左へ</t>
    <rPh sb="8" eb="9">
      <t>ソ</t>
    </rPh>
    <rPh sb="11" eb="12">
      <t>ヒダリ</t>
    </rPh>
    <phoneticPr fontId="3"/>
  </si>
  <si>
    <t>2026BRM425西東京300km富士  キューシート V-0.92</t>
    <rPh sb="10" eb="13">
      <t>ニシトウキョウ</t>
    </rPh>
    <rPh sb="18" eb="20">
      <t>フジ</t>
    </rPh>
    <phoneticPr fontId="4"/>
  </si>
  <si>
    <t>2026.3.25</t>
    <phoneticPr fontId="3"/>
  </si>
  <si>
    <t>参考（23:28～01:20）</t>
    <rPh sb="0" eb="2">
      <t>サンコウ</t>
    </rPh>
    <phoneticPr fontId="3"/>
  </si>
  <si>
    <t>参考（02:41～08:36）</t>
    <phoneticPr fontId="3"/>
  </si>
  <si>
    <t>参考（04:59～13:45）</t>
    <phoneticPr fontId="3"/>
  </si>
  <si>
    <r>
      <t>セブンイレブン相模原淵野辺本町2丁目店  （</t>
    </r>
    <r>
      <rPr>
        <b/>
        <sz val="14"/>
        <color theme="1"/>
        <rFont val="UD デジタル 教科書体 NK-R"/>
        <family val="1"/>
        <charset val="128"/>
      </rPr>
      <t xml:space="preserve"> ０6：54～１８：００</t>
    </r>
    <r>
      <rPr>
        <b/>
        <sz val="14"/>
        <rFont val="UD デジタル 教科書体 NK-R"/>
        <family val="1"/>
        <charset val="128"/>
      </rPr>
      <t xml:space="preserve"> ）                                                                                                                       </t>
    </r>
    <r>
      <rPr>
        <b/>
        <sz val="14"/>
        <color rgb="FFFF0000"/>
        <rFont val="UD デジタル 教科書体 NK-R"/>
        <family val="1"/>
        <charset val="128"/>
      </rPr>
      <t>レシートを受け取り、ゴール受付（ケルビム・今野製作所）までお越しください。</t>
    </r>
    <rPh sb="7" eb="15">
      <t>サガミハラフチノベホンチョウ</t>
    </rPh>
    <rPh sb="16" eb="19">
      <t>チョウメテン</t>
    </rPh>
    <rPh sb="160" eb="161">
      <t>ウ</t>
    </rPh>
    <rPh sb="162" eb="163">
      <t>ト</t>
    </rPh>
    <rPh sb="168" eb="170">
      <t>ウケツケ</t>
    </rPh>
    <rPh sb="176" eb="181">
      <t>コンノセイサクショ</t>
    </rPh>
    <rPh sb="185" eb="186">
      <t>コ</t>
    </rPh>
    <phoneticPr fontId="4"/>
  </si>
  <si>
    <r>
      <t>千本街道を西へ</t>
    </r>
    <r>
      <rPr>
        <i/>
        <sz val="14"/>
        <rFont val="UD デジタル 教科書体 NK-R"/>
        <family val="1"/>
        <charset val="128"/>
      </rPr>
      <t>！</t>
    </r>
    <rPh sb="0" eb="4">
      <t>センボンカイドウ</t>
    </rPh>
    <rPh sb="5" eb="6">
      <t>ニシ</t>
    </rPh>
    <phoneticPr fontId="3"/>
  </si>
  <si>
    <t>淵野辺方面へ</t>
    <rPh sb="0" eb="3">
      <t>フチノベ</t>
    </rPh>
    <rPh sb="3" eb="5">
      <t>ホウメン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</si>
</sst>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UD デジタル 教科書体 NK-R"/>
      <family val="1"/>
      <charset val="128"/>
    </font>
    <font>
      <i/>
      <sz val="14"/>
      <color rgb="FFFF0000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indexed="8"/>
      <name val="UD デジタル 教科書体 NK-R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Microsoft JhengHei"/>
      <family val="3"/>
    </font>
    <font>
      <i/>
      <sz val="14"/>
      <name val="UD デジタル 教科書体 NK-R"/>
      <family val="1"/>
      <charset val="128"/>
    </font>
    <font>
      <strike/>
      <sz val="14"/>
      <name val="UD デジタル 教科書体 NK-R"/>
      <family val="1"/>
      <charset val="128"/>
    </font>
    <font>
      <sz val="14"/>
      <name val="Microsoft JhengHei"/>
      <family val="1"/>
    </font>
    <font>
      <b/>
      <sz val="14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color theme="1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>
      <alignment vertical="center"/>
    </xf>
    <xf numFmtId="0" fontId="5" fillId="0" borderId="0"/>
    <xf numFmtId="0" fontId="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3" fillId="0" borderId="0"/>
    <xf numFmtId="0" fontId="11" fillId="0" borderId="0"/>
    <xf numFmtId="0" fontId="2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81">
    <xf numFmtId="0" fontId="0" fillId="0" borderId="0" xfId="0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18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176" fontId="16" fillId="0" borderId="1" xfId="1" applyNumberFormat="1" applyFont="1" applyBorder="1" applyAlignment="1">
      <alignment horizontal="right" vertical="center"/>
    </xf>
    <xf numFmtId="176" fontId="16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176" fontId="16" fillId="3" borderId="1" xfId="1" applyNumberFormat="1" applyFont="1" applyFill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right" vertical="center"/>
    </xf>
    <xf numFmtId="176" fontId="16" fillId="2" borderId="1" xfId="1" applyNumberFormat="1" applyFont="1" applyFill="1" applyBorder="1" applyAlignment="1">
      <alignment horizontal="right" vertical="center"/>
    </xf>
    <xf numFmtId="0" fontId="26" fillId="2" borderId="1" xfId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1" fillId="3" borderId="1" xfId="0" applyFont="1" applyFill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16" fillId="0" borderId="1" xfId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176" fontId="21" fillId="2" borderId="1" xfId="0" applyNumberFormat="1" applyFont="1" applyFill="1" applyBorder="1" applyAlignment="1">
      <alignment horizontal="right" vertical="center"/>
    </xf>
    <xf numFmtId="176" fontId="21" fillId="0" borderId="1" xfId="1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176" fontId="21" fillId="2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176" fontId="26" fillId="0" borderId="1" xfId="1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1" fillId="2" borderId="1" xfId="0" applyFont="1" applyFill="1" applyBorder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176" fontId="26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>
      <alignment vertical="center"/>
    </xf>
    <xf numFmtId="176" fontId="26" fillId="2" borderId="1" xfId="0" applyNumberFormat="1" applyFont="1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6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</cellXfs>
  <cellStyles count="14">
    <cellStyle name="パーセント 2" xfId="11" xr:uid="{8D04C230-8493-4B17-A7DB-D96009B2E17F}"/>
    <cellStyle name="標準" xfId="0" builtinId="0"/>
    <cellStyle name="標準 12" xfId="9" xr:uid="{C4071784-E1FC-415B-9C00-63B27467B479}"/>
    <cellStyle name="標準 16" xfId="12" xr:uid="{A052D9BF-D8AB-49C1-BA97-19A74FA05631}"/>
    <cellStyle name="標準 2" xfId="2" xr:uid="{00000000-0005-0000-0000-000001000000}"/>
    <cellStyle name="標準 2 2" xfId="5" xr:uid="{AE01DD07-0DD7-413F-B857-BE5713C6B2E4}"/>
    <cellStyle name="標準 2 3" xfId="8" xr:uid="{2F2C1FC9-8EFD-4EC8-BAA2-5FD7ACEB1137}"/>
    <cellStyle name="標準 2 4" xfId="3" xr:uid="{E0D5DC44-4EA9-4DF0-BB43-A6E65A908DD2}"/>
    <cellStyle name="標準 3" xfId="6" xr:uid="{C04AB97F-9F80-4FE9-BA84-946F8A13C8F7}"/>
    <cellStyle name="標準 4" xfId="7" xr:uid="{7220B2BC-E016-4131-AAFE-679FD0A3B1C6}"/>
    <cellStyle name="標準 5" xfId="13" xr:uid="{CA01B013-C9A8-44F5-8F20-656D71A7807C}"/>
    <cellStyle name="標準 7" xfId="4" xr:uid="{7E1AF6A9-437D-48C0-B1AA-250D4CE6EF68}"/>
    <cellStyle name="標準 9" xfId="10" xr:uid="{7EA54469-A841-4511-975B-64BDE650C162}"/>
    <cellStyle name="標準_2006-fuji-q" xfId="1" xr:uid="{00000000-0005-0000-0000-000002000000}"/>
  </cellStyles>
  <dxfs count="0"/>
  <tableStyles count="0" defaultTableStyle="TableStyleMedium9" defaultPivotStyle="PivotStyleLight16"/>
  <colors>
    <mruColors>
      <color rgb="FFFFFF99"/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29</xdr:row>
      <xdr:rowOff>88900</xdr:rowOff>
    </xdr:from>
    <xdr:to>
      <xdr:col>4</xdr:col>
      <xdr:colOff>266700</xdr:colOff>
      <xdr:row>29</xdr:row>
      <xdr:rowOff>457200</xdr:rowOff>
    </xdr:to>
    <xdr:sp macro="" textlink="">
      <xdr:nvSpPr>
        <xdr:cNvPr id="32" name="フリーフォーム: 図形 31">
          <a:extLst>
            <a:ext uri="{FF2B5EF4-FFF2-40B4-BE49-F238E27FC236}">
              <a16:creationId xmlns:a16="http://schemas.microsoft.com/office/drawing/2014/main" id="{5E11C116-7395-4F80-85B1-E1C1645ED08C}"/>
            </a:ext>
          </a:extLst>
        </xdr:cNvPr>
        <xdr:cNvSpPr/>
      </xdr:nvSpPr>
      <xdr:spPr>
        <a:xfrm>
          <a:off x="5905500" y="12852400"/>
          <a:ext cx="76200" cy="3683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241300</xdr:colOff>
      <xdr:row>29</xdr:row>
      <xdr:rowOff>63500</xdr:rowOff>
    </xdr:from>
    <xdr:to>
      <xdr:col>4</xdr:col>
      <xdr:colOff>342901</xdr:colOff>
      <xdr:row>29</xdr:row>
      <xdr:rowOff>355600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48B4549D-9691-453B-9708-71463EE54E3B}"/>
            </a:ext>
          </a:extLst>
        </xdr:cNvPr>
        <xdr:cNvSpPr/>
      </xdr:nvSpPr>
      <xdr:spPr>
        <a:xfrm flipV="1">
          <a:off x="5956300" y="12827000"/>
          <a:ext cx="101601" cy="2921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headEnd type="triangl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254000</xdr:colOff>
      <xdr:row>29</xdr:row>
      <xdr:rowOff>190500</xdr:rowOff>
    </xdr:from>
    <xdr:to>
      <xdr:col>4</xdr:col>
      <xdr:colOff>439419</xdr:colOff>
      <xdr:row>29</xdr:row>
      <xdr:rowOff>368300</xdr:rowOff>
    </xdr:to>
    <xdr:sp macro="" textlink="">
      <xdr:nvSpPr>
        <xdr:cNvPr id="34" name="フリーフォーム: 図形 33">
          <a:extLst>
            <a:ext uri="{FF2B5EF4-FFF2-40B4-BE49-F238E27FC236}">
              <a16:creationId xmlns:a16="http://schemas.microsoft.com/office/drawing/2014/main" id="{01B93624-9E76-4F1E-B6AB-0A0D5ED1A4C2}"/>
            </a:ext>
          </a:extLst>
        </xdr:cNvPr>
        <xdr:cNvSpPr/>
      </xdr:nvSpPr>
      <xdr:spPr>
        <a:xfrm flipV="1">
          <a:off x="5969000" y="12954000"/>
          <a:ext cx="185419" cy="1778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224310</xdr:colOff>
      <xdr:row>78</xdr:row>
      <xdr:rowOff>86958</xdr:rowOff>
    </xdr:from>
    <xdr:to>
      <xdr:col>4</xdr:col>
      <xdr:colOff>461489</xdr:colOff>
      <xdr:row>78</xdr:row>
      <xdr:rowOff>405166</xdr:rowOff>
    </xdr:to>
    <xdr:sp macro="" textlink="">
      <xdr:nvSpPr>
        <xdr:cNvPr id="41" name="フリーフォーム: 図形 40">
          <a:extLst>
            <a:ext uri="{FF2B5EF4-FFF2-40B4-BE49-F238E27FC236}">
              <a16:creationId xmlns:a16="http://schemas.microsoft.com/office/drawing/2014/main" id="{385D36DB-7EC9-4FEB-BEF4-0693CD0BDEE8}"/>
            </a:ext>
          </a:extLst>
        </xdr:cNvPr>
        <xdr:cNvSpPr/>
      </xdr:nvSpPr>
      <xdr:spPr>
        <a:xfrm rot="19398027" flipH="1">
          <a:off x="5939310" y="33535583"/>
          <a:ext cx="237179" cy="318208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 w="6350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271318</xdr:colOff>
      <xdr:row>78</xdr:row>
      <xdr:rowOff>112948</xdr:rowOff>
    </xdr:from>
    <xdr:to>
      <xdr:col>4</xdr:col>
      <xdr:colOff>335656</xdr:colOff>
      <xdr:row>78</xdr:row>
      <xdr:rowOff>310648</xdr:rowOff>
    </xdr:to>
    <xdr:sp macro="" textlink="">
      <xdr:nvSpPr>
        <xdr:cNvPr id="42" name="フリーフォーム: 図形 41">
          <a:extLst>
            <a:ext uri="{FF2B5EF4-FFF2-40B4-BE49-F238E27FC236}">
              <a16:creationId xmlns:a16="http://schemas.microsoft.com/office/drawing/2014/main" id="{7E055715-5B1C-421D-8C8F-5A06FC19B249}"/>
            </a:ext>
          </a:extLst>
        </xdr:cNvPr>
        <xdr:cNvSpPr/>
      </xdr:nvSpPr>
      <xdr:spPr>
        <a:xfrm rot="21441511">
          <a:off x="5986318" y="33561573"/>
          <a:ext cx="64338" cy="1977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 w="9525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79375</xdr:colOff>
      <xdr:row>31</xdr:row>
      <xdr:rowOff>31750</xdr:rowOff>
    </xdr:from>
    <xdr:to>
      <xdr:col>4</xdr:col>
      <xdr:colOff>396874</xdr:colOff>
      <xdr:row>31</xdr:row>
      <xdr:rowOff>317499</xdr:rowOff>
    </xdr:to>
    <xdr:sp macro="" textlink="">
      <xdr:nvSpPr>
        <xdr:cNvPr id="45" name="フリーフォーム: 図形 44">
          <a:extLst>
            <a:ext uri="{FF2B5EF4-FFF2-40B4-BE49-F238E27FC236}">
              <a16:creationId xmlns:a16="http://schemas.microsoft.com/office/drawing/2014/main" id="{860D6EA1-AE3E-46EA-A985-A9C8A2FF6E82}"/>
            </a:ext>
          </a:extLst>
        </xdr:cNvPr>
        <xdr:cNvSpPr/>
      </xdr:nvSpPr>
      <xdr:spPr>
        <a:xfrm flipV="1">
          <a:off x="2762250" y="15367000"/>
          <a:ext cx="317499" cy="285749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206375</xdr:colOff>
      <xdr:row>31</xdr:row>
      <xdr:rowOff>174624</xdr:rowOff>
    </xdr:from>
    <xdr:to>
      <xdr:col>4</xdr:col>
      <xdr:colOff>254000</xdr:colOff>
      <xdr:row>31</xdr:row>
      <xdr:rowOff>396875</xdr:rowOff>
    </xdr:to>
    <xdr:sp macro="" textlink="">
      <xdr:nvSpPr>
        <xdr:cNvPr id="47" name="フリーフォーム: 図形 46">
          <a:extLst>
            <a:ext uri="{FF2B5EF4-FFF2-40B4-BE49-F238E27FC236}">
              <a16:creationId xmlns:a16="http://schemas.microsoft.com/office/drawing/2014/main" id="{116FB4CA-CC89-420B-B3BC-BD18B5E94ED2}"/>
            </a:ext>
          </a:extLst>
        </xdr:cNvPr>
        <xdr:cNvSpPr/>
      </xdr:nvSpPr>
      <xdr:spPr>
        <a:xfrm flipH="1" flipV="1">
          <a:off x="2889250" y="15509874"/>
          <a:ext cx="47625" cy="222251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142875</xdr:colOff>
      <xdr:row>31</xdr:row>
      <xdr:rowOff>111125</xdr:rowOff>
    </xdr:from>
    <xdr:to>
      <xdr:col>4</xdr:col>
      <xdr:colOff>635000</xdr:colOff>
      <xdr:row>31</xdr:row>
      <xdr:rowOff>238125</xdr:rowOff>
    </xdr:to>
    <xdr:sp macro="" textlink="">
      <xdr:nvSpPr>
        <xdr:cNvPr id="48" name="フリーフォーム: 図形 47">
          <a:extLst>
            <a:ext uri="{FF2B5EF4-FFF2-40B4-BE49-F238E27FC236}">
              <a16:creationId xmlns:a16="http://schemas.microsoft.com/office/drawing/2014/main" id="{E40EB494-AE1C-4EBE-BFB2-8E13FC04C545}"/>
            </a:ext>
          </a:extLst>
        </xdr:cNvPr>
        <xdr:cNvSpPr/>
      </xdr:nvSpPr>
      <xdr:spPr>
        <a:xfrm flipV="1">
          <a:off x="2825750" y="15446375"/>
          <a:ext cx="492125" cy="1270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headEnd type="triangl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366347</xdr:colOff>
      <xdr:row>44</xdr:row>
      <xdr:rowOff>69272</xdr:rowOff>
    </xdr:from>
    <xdr:to>
      <xdr:col>4</xdr:col>
      <xdr:colOff>372340</xdr:colOff>
      <xdr:row>44</xdr:row>
      <xdr:rowOff>381000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F3A5EE-531C-4BFE-81C5-9EC4A2A7569C}"/>
            </a:ext>
          </a:extLst>
        </xdr:cNvPr>
        <xdr:cNvCxnSpPr/>
      </xdr:nvCxnSpPr>
      <xdr:spPr>
        <a:xfrm flipH="1">
          <a:off x="3370385" y="18679657"/>
          <a:ext cx="5993" cy="31172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359019</xdr:colOff>
      <xdr:row>44</xdr:row>
      <xdr:rowOff>249115</xdr:rowOff>
    </xdr:from>
    <xdr:to>
      <xdr:col>4</xdr:col>
      <xdr:colOff>556847</xdr:colOff>
      <xdr:row>44</xdr:row>
      <xdr:rowOff>253111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F322538-E117-420D-9D49-0BC8305CC14D}"/>
            </a:ext>
          </a:extLst>
        </xdr:cNvPr>
        <xdr:cNvCxnSpPr/>
      </xdr:nvCxnSpPr>
      <xdr:spPr>
        <a:xfrm flipH="1">
          <a:off x="3363057" y="18859500"/>
          <a:ext cx="197828" cy="399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261938</xdr:colOff>
      <xdr:row>44</xdr:row>
      <xdr:rowOff>83343</xdr:rowOff>
    </xdr:from>
    <xdr:to>
      <xdr:col>4</xdr:col>
      <xdr:colOff>369094</xdr:colOff>
      <xdr:row>44</xdr:row>
      <xdr:rowOff>285750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96AE70E-EFE4-4091-B202-E2F01761FDA9}"/>
            </a:ext>
          </a:extLst>
        </xdr:cNvPr>
        <xdr:cNvCxnSpPr/>
      </xdr:nvCxnSpPr>
      <xdr:spPr>
        <a:xfrm flipH="1" flipV="1">
          <a:off x="3274219" y="18549937"/>
          <a:ext cx="107156" cy="20240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226217</xdr:colOff>
      <xdr:row>62</xdr:row>
      <xdr:rowOff>297655</xdr:rowOff>
    </xdr:from>
    <xdr:to>
      <xdr:col>4</xdr:col>
      <xdr:colOff>511968</xdr:colOff>
      <xdr:row>63</xdr:row>
      <xdr:rowOff>309561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87BC29AE-C48B-0387-F309-12D64EC69259}"/>
            </a:ext>
          </a:extLst>
        </xdr:cNvPr>
        <xdr:cNvSpPr/>
      </xdr:nvSpPr>
      <xdr:spPr>
        <a:xfrm>
          <a:off x="2726530" y="25622249"/>
          <a:ext cx="797719" cy="1035843"/>
        </a:xfrm>
        <a:prstGeom prst="arc">
          <a:avLst>
            <a:gd name="adj1" fmla="val 16445133"/>
            <a:gd name="adj2" fmla="val 535426"/>
          </a:avLst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204729</xdr:colOff>
      <xdr:row>62</xdr:row>
      <xdr:rowOff>486394</xdr:rowOff>
    </xdr:from>
    <xdr:to>
      <xdr:col>4</xdr:col>
      <xdr:colOff>677001</xdr:colOff>
      <xdr:row>62</xdr:row>
      <xdr:rowOff>557509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7457EED5-D0ED-0AEE-C6A6-96F1ED2A0FE1}"/>
            </a:ext>
          </a:extLst>
        </xdr:cNvPr>
        <xdr:cNvSpPr/>
      </xdr:nvSpPr>
      <xdr:spPr>
        <a:xfrm rot="20770659">
          <a:off x="3217010" y="25810988"/>
          <a:ext cx="472272" cy="71115"/>
        </a:xfrm>
        <a:prstGeom prst="arc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view="pageBreakPreview" zoomScale="70" zoomScaleNormal="75" zoomScaleSheetLayoutView="70" workbookViewId="0">
      <pane ySplit="3" topLeftCell="A69" activePane="bottomLeft" state="frozen"/>
      <selection pane="bottomLeft" activeCell="I7" sqref="I7"/>
    </sheetView>
  </sheetViews>
  <sheetFormatPr defaultColWidth="9" defaultRowHeight="15" x14ac:dyDescent="0.15"/>
  <cols>
    <col min="1" max="1" width="5.125" style="5" customWidth="1"/>
    <col min="2" max="2" width="13.5" style="1" customWidth="1"/>
    <col min="3" max="3" width="10.875" style="1" customWidth="1"/>
    <col min="4" max="4" width="6.75" style="6" customWidth="1"/>
    <col min="5" max="5" width="10.25" style="1" customWidth="1"/>
    <col min="6" max="6" width="9.25" style="1" customWidth="1"/>
    <col min="7" max="7" width="43" style="5" customWidth="1"/>
    <col min="8" max="8" width="16.625" style="5" customWidth="1"/>
    <col min="9" max="9" width="61.125" style="4" customWidth="1"/>
    <col min="10" max="16384" width="9" style="5"/>
  </cols>
  <sheetData>
    <row r="1" spans="1:10" ht="34.5" customHeight="1" x14ac:dyDescent="0.25">
      <c r="A1" s="16" t="s">
        <v>222</v>
      </c>
      <c r="G1" s="2"/>
      <c r="H1" s="3"/>
      <c r="I1" s="17" t="s">
        <v>223</v>
      </c>
    </row>
    <row r="2" spans="1:10" ht="6.75" customHeight="1" x14ac:dyDescent="0.15">
      <c r="C2" s="6"/>
      <c r="E2" s="6"/>
      <c r="F2" s="6"/>
      <c r="G2" s="7"/>
      <c r="H2" s="7"/>
    </row>
    <row r="3" spans="1:10" ht="52.5" customHeight="1" x14ac:dyDescent="0.15">
      <c r="A3" s="10" t="s">
        <v>52</v>
      </c>
      <c r="B3" s="11" t="s">
        <v>0</v>
      </c>
      <c r="C3" s="11" t="s">
        <v>1</v>
      </c>
      <c r="D3" s="11" t="s">
        <v>67</v>
      </c>
      <c r="E3" s="13" t="s">
        <v>9</v>
      </c>
      <c r="F3" s="12" t="s">
        <v>218</v>
      </c>
      <c r="G3" s="12" t="s">
        <v>217</v>
      </c>
      <c r="H3" s="10" t="s">
        <v>2</v>
      </c>
      <c r="I3" s="12" t="s">
        <v>33</v>
      </c>
    </row>
    <row r="4" spans="1:10" ht="34.5" customHeight="1" x14ac:dyDescent="0.15">
      <c r="A4" s="28">
        <v>1</v>
      </c>
      <c r="B4" s="29">
        <f>+C4</f>
        <v>0</v>
      </c>
      <c r="C4" s="30">
        <v>0</v>
      </c>
      <c r="D4" s="48"/>
      <c r="E4" s="31"/>
      <c r="F4" s="28" t="s">
        <v>12</v>
      </c>
      <c r="G4" s="32" t="s">
        <v>170</v>
      </c>
      <c r="H4" s="28" t="s">
        <v>10</v>
      </c>
      <c r="I4" s="49" t="s">
        <v>229</v>
      </c>
    </row>
    <row r="5" spans="1:10" ht="33.75" customHeight="1" x14ac:dyDescent="0.15">
      <c r="A5" s="18">
        <f t="shared" ref="A5:A85" si="0">A4+1</f>
        <v>2</v>
      </c>
      <c r="B5" s="19">
        <f>B4+C5</f>
        <v>0.9</v>
      </c>
      <c r="C5" s="20">
        <v>0.9</v>
      </c>
      <c r="D5" s="21" t="s">
        <v>68</v>
      </c>
      <c r="E5" s="22" t="s">
        <v>3</v>
      </c>
      <c r="F5" s="18" t="s">
        <v>12</v>
      </c>
      <c r="G5" s="23" t="s">
        <v>171</v>
      </c>
      <c r="H5" s="50" t="s">
        <v>172</v>
      </c>
      <c r="I5" s="39"/>
    </row>
    <row r="6" spans="1:10" ht="33.75" customHeight="1" x14ac:dyDescent="0.15">
      <c r="A6" s="18">
        <f t="shared" si="0"/>
        <v>3</v>
      </c>
      <c r="B6" s="19">
        <f>+B5+C6</f>
        <v>1.8</v>
      </c>
      <c r="C6" s="20">
        <v>0.9</v>
      </c>
      <c r="D6" s="21" t="s">
        <v>68</v>
      </c>
      <c r="E6" s="22" t="s">
        <v>3</v>
      </c>
      <c r="F6" s="18" t="s">
        <v>4</v>
      </c>
      <c r="G6" s="24" t="s">
        <v>173</v>
      </c>
      <c r="H6" s="18"/>
      <c r="I6" s="44"/>
    </row>
    <row r="7" spans="1:10" ht="33.75" customHeight="1" x14ac:dyDescent="0.15">
      <c r="A7" s="18">
        <f t="shared" si="0"/>
        <v>4</v>
      </c>
      <c r="B7" s="19">
        <f>+B6+C7</f>
        <v>6</v>
      </c>
      <c r="C7" s="20">
        <v>4.2</v>
      </c>
      <c r="D7" s="21" t="s">
        <v>53</v>
      </c>
      <c r="E7" s="22" t="s">
        <v>3</v>
      </c>
      <c r="F7" s="18" t="s">
        <v>12</v>
      </c>
      <c r="G7" s="24" t="s">
        <v>174</v>
      </c>
      <c r="H7" s="18" t="s">
        <v>30</v>
      </c>
      <c r="I7" s="44" t="s">
        <v>154</v>
      </c>
    </row>
    <row r="8" spans="1:10" ht="33.75" customHeight="1" x14ac:dyDescent="0.15">
      <c r="A8" s="18">
        <f t="shared" si="0"/>
        <v>5</v>
      </c>
      <c r="B8" s="19">
        <f>+B7+C8</f>
        <v>8.6</v>
      </c>
      <c r="C8" s="20">
        <v>2.6</v>
      </c>
      <c r="D8" s="21" t="s">
        <v>68</v>
      </c>
      <c r="E8" s="18" t="s">
        <v>13</v>
      </c>
      <c r="F8" s="18" t="s">
        <v>12</v>
      </c>
      <c r="G8" s="24" t="s">
        <v>148</v>
      </c>
      <c r="H8" s="18" t="s">
        <v>133</v>
      </c>
      <c r="I8" s="44" t="s">
        <v>200</v>
      </c>
    </row>
    <row r="9" spans="1:10" ht="33.75" customHeight="1" x14ac:dyDescent="0.15">
      <c r="A9" s="18">
        <f t="shared" si="0"/>
        <v>6</v>
      </c>
      <c r="B9" s="19">
        <f t="shared" ref="B9:B86" si="1">+B8+C9</f>
        <v>12.6</v>
      </c>
      <c r="C9" s="20">
        <v>4</v>
      </c>
      <c r="D9" s="21" t="s">
        <v>68</v>
      </c>
      <c r="E9" s="18" t="s">
        <v>3</v>
      </c>
      <c r="F9" s="18" t="s">
        <v>4</v>
      </c>
      <c r="G9" s="24" t="s">
        <v>142</v>
      </c>
      <c r="H9" s="18" t="s">
        <v>132</v>
      </c>
      <c r="I9" s="39" t="s">
        <v>201</v>
      </c>
      <c r="J9" s="5" t="s">
        <v>134</v>
      </c>
    </row>
    <row r="10" spans="1:10" ht="33.75" customHeight="1" x14ac:dyDescent="0.15">
      <c r="A10" s="18">
        <f t="shared" si="0"/>
        <v>7</v>
      </c>
      <c r="B10" s="19">
        <f t="shared" si="1"/>
        <v>15.3</v>
      </c>
      <c r="C10" s="20">
        <v>2.7</v>
      </c>
      <c r="D10" s="21" t="s">
        <v>53</v>
      </c>
      <c r="E10" s="18" t="s">
        <v>3</v>
      </c>
      <c r="F10" s="18" t="s">
        <v>4</v>
      </c>
      <c r="G10" s="24" t="s">
        <v>164</v>
      </c>
      <c r="H10" s="18" t="s">
        <v>150</v>
      </c>
      <c r="I10" s="39" t="s">
        <v>149</v>
      </c>
    </row>
    <row r="11" spans="1:10" ht="33.75" customHeight="1" x14ac:dyDescent="0.15">
      <c r="A11" s="18">
        <f t="shared" si="0"/>
        <v>8</v>
      </c>
      <c r="B11" s="19">
        <f t="shared" si="1"/>
        <v>15.4</v>
      </c>
      <c r="C11" s="20">
        <v>0.1</v>
      </c>
      <c r="D11" s="21"/>
      <c r="E11" s="18" t="s">
        <v>3</v>
      </c>
      <c r="F11" s="18" t="s">
        <v>12</v>
      </c>
      <c r="G11" s="18" t="s">
        <v>8</v>
      </c>
      <c r="H11" s="18" t="s">
        <v>151</v>
      </c>
      <c r="I11" s="39" t="s">
        <v>202</v>
      </c>
    </row>
    <row r="12" spans="1:10" ht="33.75" customHeight="1" x14ac:dyDescent="0.15">
      <c r="A12" s="18">
        <f t="shared" si="0"/>
        <v>9</v>
      </c>
      <c r="B12" s="19">
        <f t="shared" si="1"/>
        <v>16.7</v>
      </c>
      <c r="C12" s="20">
        <v>1.3</v>
      </c>
      <c r="D12" s="21" t="s">
        <v>175</v>
      </c>
      <c r="E12" s="18" t="s">
        <v>3</v>
      </c>
      <c r="F12" s="18" t="s">
        <v>4</v>
      </c>
      <c r="G12" s="18" t="s">
        <v>8</v>
      </c>
      <c r="H12" s="18" t="s">
        <v>152</v>
      </c>
      <c r="I12" s="51"/>
    </row>
    <row r="13" spans="1:10" ht="33.75" customHeight="1" x14ac:dyDescent="0.15">
      <c r="A13" s="18">
        <f t="shared" si="0"/>
        <v>10</v>
      </c>
      <c r="B13" s="19">
        <f t="shared" si="1"/>
        <v>17.399999999999999</v>
      </c>
      <c r="C13" s="20">
        <v>0.7</v>
      </c>
      <c r="D13" s="21" t="s">
        <v>53</v>
      </c>
      <c r="E13" s="18" t="s">
        <v>3</v>
      </c>
      <c r="F13" s="18" t="s">
        <v>4</v>
      </c>
      <c r="G13" s="24" t="s">
        <v>153</v>
      </c>
      <c r="H13" s="18"/>
      <c r="I13" s="39"/>
    </row>
    <row r="14" spans="1:10" ht="33.75" customHeight="1" x14ac:dyDescent="0.15">
      <c r="A14" s="18">
        <f t="shared" si="0"/>
        <v>11</v>
      </c>
      <c r="B14" s="19">
        <f>+B13+C14</f>
        <v>17.899999999999999</v>
      </c>
      <c r="C14" s="20">
        <v>0.5</v>
      </c>
      <c r="D14" s="21" t="s">
        <v>53</v>
      </c>
      <c r="E14" s="18" t="s">
        <v>13</v>
      </c>
      <c r="F14" s="18" t="s">
        <v>12</v>
      </c>
      <c r="G14" s="24" t="s">
        <v>176</v>
      </c>
      <c r="H14" s="18" t="s">
        <v>177</v>
      </c>
      <c r="I14" s="39"/>
    </row>
    <row r="15" spans="1:10" ht="33.75" customHeight="1" x14ac:dyDescent="0.15">
      <c r="A15" s="18">
        <f t="shared" si="0"/>
        <v>12</v>
      </c>
      <c r="B15" s="19">
        <f>+B14+C15</f>
        <v>18.099999999999998</v>
      </c>
      <c r="C15" s="20">
        <v>0.2</v>
      </c>
      <c r="D15" s="21" t="s">
        <v>53</v>
      </c>
      <c r="E15" s="18" t="s">
        <v>3</v>
      </c>
      <c r="F15" s="18" t="s">
        <v>4</v>
      </c>
      <c r="G15" s="24" t="s">
        <v>179</v>
      </c>
      <c r="H15" s="18" t="s">
        <v>178</v>
      </c>
      <c r="I15" s="39"/>
    </row>
    <row r="16" spans="1:10" ht="33.75" customHeight="1" x14ac:dyDescent="0.15">
      <c r="A16" s="18">
        <f t="shared" si="0"/>
        <v>13</v>
      </c>
      <c r="B16" s="19">
        <f>+B15+C16</f>
        <v>19.2</v>
      </c>
      <c r="C16" s="20">
        <v>1.1000000000000001</v>
      </c>
      <c r="D16" s="21"/>
      <c r="E16" s="18" t="s">
        <v>5</v>
      </c>
      <c r="F16" s="18" t="s">
        <v>12</v>
      </c>
      <c r="G16" s="18" t="s">
        <v>8</v>
      </c>
      <c r="H16" s="18"/>
      <c r="I16" s="39" t="s">
        <v>180</v>
      </c>
    </row>
    <row r="17" spans="1:9" ht="33.75" customHeight="1" x14ac:dyDescent="0.15">
      <c r="A17" s="18">
        <f t="shared" si="0"/>
        <v>14</v>
      </c>
      <c r="B17" s="19">
        <f>+B16+C17</f>
        <v>21.099999999999998</v>
      </c>
      <c r="C17" s="20">
        <v>1.9</v>
      </c>
      <c r="D17" s="21" t="s">
        <v>53</v>
      </c>
      <c r="E17" s="18" t="s">
        <v>15</v>
      </c>
      <c r="F17" s="46" t="s">
        <v>11</v>
      </c>
      <c r="G17" s="23" t="s">
        <v>182</v>
      </c>
      <c r="H17" s="18" t="s">
        <v>43</v>
      </c>
      <c r="I17" s="36"/>
    </row>
    <row r="18" spans="1:9" ht="33.75" customHeight="1" x14ac:dyDescent="0.15">
      <c r="A18" s="18">
        <f t="shared" si="0"/>
        <v>15</v>
      </c>
      <c r="B18" s="19">
        <f>+B17+C18</f>
        <v>27.099999999999998</v>
      </c>
      <c r="C18" s="25">
        <v>6</v>
      </c>
      <c r="D18" s="21" t="s">
        <v>68</v>
      </c>
      <c r="E18" s="18" t="s">
        <v>3</v>
      </c>
      <c r="F18" s="18" t="s">
        <v>14</v>
      </c>
      <c r="G18" s="27" t="s">
        <v>181</v>
      </c>
      <c r="H18" s="33" t="s">
        <v>183</v>
      </c>
      <c r="I18" s="36"/>
    </row>
    <row r="19" spans="1:9" ht="33.75" customHeight="1" x14ac:dyDescent="0.15">
      <c r="A19" s="18">
        <f t="shared" si="0"/>
        <v>16</v>
      </c>
      <c r="B19" s="26">
        <f t="shared" ref="B19:B20" si="2">+B18+C19</f>
        <v>39.4</v>
      </c>
      <c r="C19" s="25">
        <v>12.3</v>
      </c>
      <c r="D19" s="21" t="s">
        <v>68</v>
      </c>
      <c r="E19" s="18" t="s">
        <v>13</v>
      </c>
      <c r="F19" s="18" t="s">
        <v>4</v>
      </c>
      <c r="G19" s="27" t="s">
        <v>184</v>
      </c>
      <c r="H19" s="18" t="s">
        <v>70</v>
      </c>
      <c r="I19" s="34"/>
    </row>
    <row r="20" spans="1:9" ht="33.75" customHeight="1" x14ac:dyDescent="0.15">
      <c r="A20" s="18">
        <f t="shared" si="0"/>
        <v>17</v>
      </c>
      <c r="B20" s="26">
        <f t="shared" si="2"/>
        <v>49.9</v>
      </c>
      <c r="C20" s="25">
        <v>10.5</v>
      </c>
      <c r="D20" s="21" t="s">
        <v>68</v>
      </c>
      <c r="E20" s="18" t="s">
        <v>3</v>
      </c>
      <c r="F20" s="18" t="s">
        <v>4</v>
      </c>
      <c r="G20" s="27" t="s">
        <v>71</v>
      </c>
      <c r="H20" s="33" t="s">
        <v>72</v>
      </c>
      <c r="I20" s="34" t="s">
        <v>203</v>
      </c>
    </row>
    <row r="21" spans="1:9" ht="33.75" customHeight="1" x14ac:dyDescent="0.15">
      <c r="A21" s="28">
        <f t="shared" si="0"/>
        <v>18</v>
      </c>
      <c r="B21" s="29">
        <f t="shared" ref="B21" si="3">+B20+C21</f>
        <v>49.9</v>
      </c>
      <c r="C21" s="30">
        <v>0</v>
      </c>
      <c r="D21" s="72" t="s">
        <v>73</v>
      </c>
      <c r="E21" s="74"/>
      <c r="F21" s="28" t="s">
        <v>74</v>
      </c>
      <c r="G21" s="69" t="s">
        <v>204</v>
      </c>
      <c r="H21" s="70"/>
      <c r="I21" s="79" t="s">
        <v>224</v>
      </c>
    </row>
    <row r="22" spans="1:9" ht="33.75" customHeight="1" x14ac:dyDescent="0.15">
      <c r="A22" s="18">
        <f t="shared" si="0"/>
        <v>19</v>
      </c>
      <c r="B22" s="26">
        <f t="shared" ref="B22" si="4">+B21+C22</f>
        <v>51.8</v>
      </c>
      <c r="C22" s="25">
        <v>1.9</v>
      </c>
      <c r="D22" s="21" t="s">
        <v>53</v>
      </c>
      <c r="E22" s="22" t="s">
        <v>144</v>
      </c>
      <c r="F22" s="13" t="s">
        <v>143</v>
      </c>
      <c r="G22" s="18" t="s">
        <v>159</v>
      </c>
      <c r="H22" s="35" t="s">
        <v>59</v>
      </c>
      <c r="I22" s="36" t="s">
        <v>118</v>
      </c>
    </row>
    <row r="23" spans="1:9" ht="33.75" customHeight="1" x14ac:dyDescent="0.15">
      <c r="A23" s="18">
        <f t="shared" si="0"/>
        <v>20</v>
      </c>
      <c r="B23" s="19">
        <f>+B22+C23</f>
        <v>52.8</v>
      </c>
      <c r="C23" s="20">
        <v>1</v>
      </c>
      <c r="D23" s="21" t="s">
        <v>68</v>
      </c>
      <c r="E23" s="18" t="s">
        <v>15</v>
      </c>
      <c r="F23" s="18" t="s">
        <v>4</v>
      </c>
      <c r="G23" s="23" t="s">
        <v>77</v>
      </c>
      <c r="H23" s="18" t="s">
        <v>40</v>
      </c>
      <c r="I23" s="39" t="s">
        <v>140</v>
      </c>
    </row>
    <row r="24" spans="1:9" ht="33.75" customHeight="1" x14ac:dyDescent="0.15">
      <c r="A24" s="18">
        <f t="shared" si="0"/>
        <v>21</v>
      </c>
      <c r="B24" s="19">
        <f t="shared" si="1"/>
        <v>56.699999999999996</v>
      </c>
      <c r="C24" s="20">
        <v>3.9</v>
      </c>
      <c r="D24" s="21" t="s">
        <v>68</v>
      </c>
      <c r="E24" s="18" t="s">
        <v>5</v>
      </c>
      <c r="F24" s="18" t="s">
        <v>14</v>
      </c>
      <c r="G24" s="23" t="s">
        <v>78</v>
      </c>
      <c r="H24" s="18" t="s">
        <v>40</v>
      </c>
      <c r="I24" s="39" t="s">
        <v>119</v>
      </c>
    </row>
    <row r="25" spans="1:9" ht="33.75" customHeight="1" x14ac:dyDescent="0.15">
      <c r="A25" s="18">
        <f>A24+1</f>
        <v>22</v>
      </c>
      <c r="B25" s="19">
        <f>+B24+C25</f>
        <v>57.099999999999994</v>
      </c>
      <c r="C25" s="20">
        <v>0.4</v>
      </c>
      <c r="D25" s="21"/>
      <c r="E25" s="22" t="s">
        <v>6</v>
      </c>
      <c r="F25" s="18" t="s">
        <v>4</v>
      </c>
      <c r="G25" s="18" t="s">
        <v>8</v>
      </c>
      <c r="H25" s="18" t="s">
        <v>40</v>
      </c>
      <c r="I25" s="39" t="s">
        <v>141</v>
      </c>
    </row>
    <row r="26" spans="1:9" ht="33.75" customHeight="1" x14ac:dyDescent="0.15">
      <c r="A26" s="18">
        <f t="shared" si="0"/>
        <v>23</v>
      </c>
      <c r="B26" s="19">
        <f t="shared" si="1"/>
        <v>63.599999999999994</v>
      </c>
      <c r="C26" s="20">
        <v>6.5</v>
      </c>
      <c r="D26" s="21" t="s">
        <v>68</v>
      </c>
      <c r="E26" s="18" t="s">
        <v>16</v>
      </c>
      <c r="F26" s="18" t="s">
        <v>4</v>
      </c>
      <c r="G26" s="37" t="s">
        <v>120</v>
      </c>
      <c r="H26" s="18" t="s">
        <v>41</v>
      </c>
      <c r="I26" s="39" t="s">
        <v>207</v>
      </c>
    </row>
    <row r="27" spans="1:9" ht="33.75" customHeight="1" x14ac:dyDescent="0.15">
      <c r="A27" s="18">
        <f t="shared" si="0"/>
        <v>24</v>
      </c>
      <c r="B27" s="19">
        <f t="shared" si="1"/>
        <v>65.599999999999994</v>
      </c>
      <c r="C27" s="20">
        <v>2</v>
      </c>
      <c r="D27" s="21" t="s">
        <v>68</v>
      </c>
      <c r="E27" s="18" t="s">
        <v>185</v>
      </c>
      <c r="F27" s="18" t="s">
        <v>34</v>
      </c>
      <c r="G27" s="23" t="s">
        <v>75</v>
      </c>
      <c r="H27" s="18" t="s">
        <v>41</v>
      </c>
      <c r="I27" s="39" t="s">
        <v>121</v>
      </c>
    </row>
    <row r="28" spans="1:9" ht="33.75" customHeight="1" x14ac:dyDescent="0.15">
      <c r="A28" s="18">
        <f t="shared" si="0"/>
        <v>25</v>
      </c>
      <c r="B28" s="19">
        <f t="shared" si="1"/>
        <v>66</v>
      </c>
      <c r="C28" s="20">
        <v>0.4</v>
      </c>
      <c r="D28" s="21" t="s">
        <v>68</v>
      </c>
      <c r="E28" s="18" t="s">
        <v>16</v>
      </c>
      <c r="F28" s="18" t="s">
        <v>14</v>
      </c>
      <c r="G28" s="23" t="s">
        <v>76</v>
      </c>
      <c r="H28" s="18" t="s">
        <v>42</v>
      </c>
      <c r="I28" s="39" t="s">
        <v>208</v>
      </c>
    </row>
    <row r="29" spans="1:9" ht="45" customHeight="1" x14ac:dyDescent="0.15">
      <c r="A29" s="18">
        <f t="shared" si="0"/>
        <v>26</v>
      </c>
      <c r="B29" s="19">
        <f t="shared" si="1"/>
        <v>67.599999999999994</v>
      </c>
      <c r="C29" s="20">
        <v>1.6</v>
      </c>
      <c r="D29" s="21" t="s">
        <v>68</v>
      </c>
      <c r="E29" s="18" t="s">
        <v>39</v>
      </c>
      <c r="F29" s="18" t="s">
        <v>124</v>
      </c>
      <c r="G29" s="23" t="s">
        <v>158</v>
      </c>
      <c r="H29" s="18" t="s">
        <v>43</v>
      </c>
      <c r="I29" s="39" t="s">
        <v>56</v>
      </c>
    </row>
    <row r="30" spans="1:9" ht="33.75" customHeight="1" x14ac:dyDescent="0.15">
      <c r="A30" s="18">
        <f t="shared" si="0"/>
        <v>27</v>
      </c>
      <c r="B30" s="19">
        <f t="shared" si="1"/>
        <v>67.699999999999989</v>
      </c>
      <c r="C30" s="20">
        <v>0.1</v>
      </c>
      <c r="D30" s="21"/>
      <c r="E30" s="18"/>
      <c r="F30" s="13" t="s">
        <v>123</v>
      </c>
      <c r="G30" s="37" t="s">
        <v>122</v>
      </c>
      <c r="H30" s="62"/>
      <c r="I30" s="39" t="s">
        <v>167</v>
      </c>
    </row>
    <row r="31" spans="1:9" ht="33.75" customHeight="1" x14ac:dyDescent="0.15">
      <c r="A31" s="18">
        <f t="shared" si="0"/>
        <v>28</v>
      </c>
      <c r="B31" s="19">
        <f t="shared" ref="B31" si="5">+B30+C31</f>
        <v>67.899999999999991</v>
      </c>
      <c r="C31" s="20">
        <v>0.2</v>
      </c>
      <c r="D31" s="21"/>
      <c r="E31" s="18" t="s">
        <v>16</v>
      </c>
      <c r="F31" s="18" t="s">
        <v>4</v>
      </c>
      <c r="G31" s="18" t="s">
        <v>8</v>
      </c>
      <c r="H31" s="18" t="s">
        <v>85</v>
      </c>
      <c r="I31" s="39"/>
    </row>
    <row r="32" spans="1:9" ht="33.75" customHeight="1" x14ac:dyDescent="0.15">
      <c r="A32" s="18">
        <f t="shared" si="0"/>
        <v>29</v>
      </c>
      <c r="B32" s="19">
        <f>+B31+C32</f>
        <v>70.499999999999986</v>
      </c>
      <c r="C32" s="20">
        <v>2.6</v>
      </c>
      <c r="D32" s="21" t="s">
        <v>68</v>
      </c>
      <c r="E32" s="18"/>
      <c r="F32" s="13" t="s">
        <v>86</v>
      </c>
      <c r="G32" s="37" t="s">
        <v>160</v>
      </c>
      <c r="H32" s="18" t="s">
        <v>85</v>
      </c>
      <c r="I32" s="39" t="s">
        <v>139</v>
      </c>
    </row>
    <row r="33" spans="1:9" ht="33.75" customHeight="1" x14ac:dyDescent="0.15">
      <c r="A33" s="18">
        <f t="shared" si="0"/>
        <v>30</v>
      </c>
      <c r="B33" s="19">
        <f>+B32+C33</f>
        <v>72.299999999999983</v>
      </c>
      <c r="C33" s="20">
        <v>1.8</v>
      </c>
      <c r="D33" s="21" t="s">
        <v>68</v>
      </c>
      <c r="E33" s="18" t="s">
        <v>16</v>
      </c>
      <c r="F33" s="18" t="s">
        <v>14</v>
      </c>
      <c r="G33" s="23" t="s">
        <v>79</v>
      </c>
      <c r="H33" s="18" t="s">
        <v>43</v>
      </c>
      <c r="I33" s="39" t="s">
        <v>186</v>
      </c>
    </row>
    <row r="34" spans="1:9" ht="32.25" customHeight="1" x14ac:dyDescent="0.15">
      <c r="A34" s="18">
        <f t="shared" si="0"/>
        <v>31</v>
      </c>
      <c r="B34" s="19">
        <f>+B33+C34</f>
        <v>75.59999999999998</v>
      </c>
      <c r="C34" s="20">
        <v>3.3</v>
      </c>
      <c r="D34" s="21" t="s">
        <v>68</v>
      </c>
      <c r="E34" s="22" t="s">
        <v>6</v>
      </c>
      <c r="F34" s="18" t="s">
        <v>14</v>
      </c>
      <c r="G34" s="23" t="s">
        <v>157</v>
      </c>
      <c r="H34" s="18" t="s">
        <v>45</v>
      </c>
      <c r="I34" s="44" t="s">
        <v>125</v>
      </c>
    </row>
    <row r="35" spans="1:9" ht="33.75" customHeight="1" x14ac:dyDescent="0.15">
      <c r="A35" s="18">
        <f t="shared" si="0"/>
        <v>32</v>
      </c>
      <c r="B35" s="19">
        <f t="shared" si="1"/>
        <v>85.699999999999974</v>
      </c>
      <c r="C35" s="20">
        <v>10.1</v>
      </c>
      <c r="D35" s="21" t="s">
        <v>68</v>
      </c>
      <c r="E35" s="18" t="s">
        <v>16</v>
      </c>
      <c r="F35" s="18" t="s">
        <v>4</v>
      </c>
      <c r="G35" s="18" t="s">
        <v>80</v>
      </c>
      <c r="H35" s="50" t="s">
        <v>46</v>
      </c>
      <c r="I35" s="39" t="s">
        <v>209</v>
      </c>
    </row>
    <row r="36" spans="1:9" ht="33.75" customHeight="1" x14ac:dyDescent="0.15">
      <c r="A36" s="18">
        <f t="shared" si="0"/>
        <v>33</v>
      </c>
      <c r="B36" s="19">
        <f t="shared" si="1"/>
        <v>98.199999999999974</v>
      </c>
      <c r="C36" s="20">
        <v>12.5</v>
      </c>
      <c r="D36" s="21" t="s">
        <v>68</v>
      </c>
      <c r="E36" s="18" t="s">
        <v>16</v>
      </c>
      <c r="F36" s="18" t="s">
        <v>14</v>
      </c>
      <c r="G36" s="18" t="s">
        <v>161</v>
      </c>
      <c r="H36" s="18" t="s">
        <v>44</v>
      </c>
      <c r="I36" s="39"/>
    </row>
    <row r="37" spans="1:9" ht="33.75" customHeight="1" x14ac:dyDescent="0.15">
      <c r="A37" s="18">
        <f t="shared" si="0"/>
        <v>34</v>
      </c>
      <c r="B37" s="19">
        <f t="shared" si="1"/>
        <v>98.799999999999969</v>
      </c>
      <c r="C37" s="20">
        <v>0.6</v>
      </c>
      <c r="D37" s="21" t="s">
        <v>68</v>
      </c>
      <c r="E37" s="22" t="s">
        <v>6</v>
      </c>
      <c r="F37" s="18" t="s">
        <v>14</v>
      </c>
      <c r="G37" s="18" t="s">
        <v>81</v>
      </c>
      <c r="H37" s="52" t="s">
        <v>191</v>
      </c>
      <c r="I37" s="39" t="s">
        <v>210</v>
      </c>
    </row>
    <row r="38" spans="1:9" ht="33.75" customHeight="1" x14ac:dyDescent="0.15">
      <c r="A38" s="18">
        <f t="shared" si="0"/>
        <v>35</v>
      </c>
      <c r="B38" s="19">
        <f t="shared" si="1"/>
        <v>111.29999999999997</v>
      </c>
      <c r="C38" s="20">
        <v>12.5</v>
      </c>
      <c r="D38" s="21" t="s">
        <v>68</v>
      </c>
      <c r="E38" s="18" t="s">
        <v>3</v>
      </c>
      <c r="F38" s="18" t="s">
        <v>14</v>
      </c>
      <c r="G38" s="18" t="s">
        <v>82</v>
      </c>
      <c r="H38" s="18" t="s">
        <v>47</v>
      </c>
      <c r="I38" s="39" t="s">
        <v>211</v>
      </c>
    </row>
    <row r="39" spans="1:9" ht="42" customHeight="1" x14ac:dyDescent="0.15">
      <c r="A39" s="18">
        <f t="shared" si="0"/>
        <v>36</v>
      </c>
      <c r="B39" s="19">
        <f t="shared" si="1"/>
        <v>112.39399999999996</v>
      </c>
      <c r="C39" s="20">
        <v>1.0940000000000001</v>
      </c>
      <c r="D39" s="21" t="s">
        <v>68</v>
      </c>
      <c r="E39" s="18" t="s">
        <v>3</v>
      </c>
      <c r="F39" s="18" t="s">
        <v>4</v>
      </c>
      <c r="G39" s="18" t="s">
        <v>83</v>
      </c>
      <c r="H39" s="53" t="s">
        <v>192</v>
      </c>
      <c r="I39" s="80" t="s">
        <v>228</v>
      </c>
    </row>
    <row r="40" spans="1:9" ht="33.75" customHeight="1" x14ac:dyDescent="0.15">
      <c r="A40" s="18">
        <f t="shared" si="0"/>
        <v>37</v>
      </c>
      <c r="B40" s="19">
        <f t="shared" si="1"/>
        <v>135.99399999999997</v>
      </c>
      <c r="C40" s="20">
        <v>23.6</v>
      </c>
      <c r="D40" s="21" t="s">
        <v>68</v>
      </c>
      <c r="E40" s="18" t="s">
        <v>16</v>
      </c>
      <c r="F40" s="18" t="s">
        <v>12</v>
      </c>
      <c r="G40" s="18" t="s">
        <v>84</v>
      </c>
      <c r="H40" s="18" t="s">
        <v>88</v>
      </c>
      <c r="I40" s="39"/>
    </row>
    <row r="41" spans="1:9" ht="33.75" customHeight="1" x14ac:dyDescent="0.15">
      <c r="A41" s="18">
        <f t="shared" si="0"/>
        <v>38</v>
      </c>
      <c r="B41" s="19">
        <f t="shared" si="1"/>
        <v>144.59399999999997</v>
      </c>
      <c r="C41" s="20">
        <v>8.6</v>
      </c>
      <c r="D41" s="21" t="s">
        <v>53</v>
      </c>
      <c r="E41" s="18" t="s">
        <v>3</v>
      </c>
      <c r="F41" s="18" t="s">
        <v>14</v>
      </c>
      <c r="G41" s="18" t="s">
        <v>135</v>
      </c>
      <c r="H41" s="18" t="s">
        <v>89</v>
      </c>
      <c r="I41" s="39"/>
    </row>
    <row r="42" spans="1:9" ht="33.75" customHeight="1" x14ac:dyDescent="0.15">
      <c r="A42" s="18">
        <f t="shared" si="0"/>
        <v>39</v>
      </c>
      <c r="B42" s="38">
        <f>+B41+C42</f>
        <v>144.79399999999995</v>
      </c>
      <c r="C42" s="41">
        <v>0.2</v>
      </c>
      <c r="D42" s="45"/>
      <c r="E42" s="18" t="s">
        <v>16</v>
      </c>
      <c r="F42" s="18" t="s">
        <v>14</v>
      </c>
      <c r="G42" s="18" t="s">
        <v>8</v>
      </c>
      <c r="H42" s="18" t="s">
        <v>136</v>
      </c>
      <c r="I42" s="39" t="s">
        <v>137</v>
      </c>
    </row>
    <row r="43" spans="1:9" ht="33.75" customHeight="1" x14ac:dyDescent="0.15">
      <c r="A43" s="28">
        <f t="shared" si="0"/>
        <v>40</v>
      </c>
      <c r="B43" s="40">
        <f t="shared" si="1"/>
        <v>144.89399999999995</v>
      </c>
      <c r="C43" s="43">
        <v>0.1</v>
      </c>
      <c r="D43" s="72" t="s">
        <v>69</v>
      </c>
      <c r="E43" s="73"/>
      <c r="F43" s="32" t="s">
        <v>87</v>
      </c>
      <c r="G43" s="64" t="s">
        <v>187</v>
      </c>
      <c r="H43" s="65"/>
      <c r="I43" s="65"/>
    </row>
    <row r="44" spans="1:9" ht="33.75" customHeight="1" x14ac:dyDescent="0.15">
      <c r="A44" s="18">
        <f t="shared" si="0"/>
        <v>41</v>
      </c>
      <c r="B44" s="38">
        <f>+B43+C44</f>
        <v>145.59399999999994</v>
      </c>
      <c r="C44" s="41">
        <v>0.7</v>
      </c>
      <c r="D44" s="21" t="s">
        <v>53</v>
      </c>
      <c r="E44" s="18" t="s">
        <v>16</v>
      </c>
      <c r="F44" s="18" t="s">
        <v>4</v>
      </c>
      <c r="G44" s="18" t="s">
        <v>163</v>
      </c>
      <c r="H44" s="18" t="s">
        <v>88</v>
      </c>
      <c r="I44" s="54"/>
    </row>
    <row r="45" spans="1:9" ht="33.75" customHeight="1" x14ac:dyDescent="0.15">
      <c r="A45" s="18">
        <f t="shared" si="0"/>
        <v>42</v>
      </c>
      <c r="B45" s="38">
        <f>+B44+C45</f>
        <v>155.09399999999994</v>
      </c>
      <c r="C45" s="41">
        <v>9.5</v>
      </c>
      <c r="D45" s="21" t="s">
        <v>53</v>
      </c>
      <c r="E45" s="42"/>
      <c r="F45" s="18" t="s">
        <v>155</v>
      </c>
      <c r="G45" s="47" t="s">
        <v>162</v>
      </c>
      <c r="H45" s="18" t="s">
        <v>138</v>
      </c>
      <c r="I45" s="39" t="s">
        <v>126</v>
      </c>
    </row>
    <row r="46" spans="1:9" ht="33.75" customHeight="1" x14ac:dyDescent="0.15">
      <c r="A46" s="28">
        <f t="shared" si="0"/>
        <v>43</v>
      </c>
      <c r="B46" s="40">
        <f t="shared" ref="B46" si="6">+B45+C46</f>
        <v>159.09399999999994</v>
      </c>
      <c r="C46" s="43">
        <v>4</v>
      </c>
      <c r="D46" s="72" t="s">
        <v>90</v>
      </c>
      <c r="E46" s="74"/>
      <c r="F46" s="28" t="s">
        <v>91</v>
      </c>
      <c r="G46" s="69" t="s">
        <v>205</v>
      </c>
      <c r="H46" s="70"/>
      <c r="I46" s="79" t="s">
        <v>225</v>
      </c>
    </row>
    <row r="47" spans="1:9" ht="33.75" customHeight="1" x14ac:dyDescent="0.15">
      <c r="A47" s="18">
        <f t="shared" si="0"/>
        <v>44</v>
      </c>
      <c r="B47" s="38">
        <f t="shared" ref="B47" si="7">+B46+C47</f>
        <v>160.29399999999993</v>
      </c>
      <c r="C47" s="41">
        <v>1.2</v>
      </c>
      <c r="D47" s="21" t="s">
        <v>53</v>
      </c>
      <c r="E47" s="18" t="s">
        <v>16</v>
      </c>
      <c r="F47" s="18" t="s">
        <v>12</v>
      </c>
      <c r="G47" s="47" t="s">
        <v>53</v>
      </c>
      <c r="H47" s="18" t="s">
        <v>48</v>
      </c>
      <c r="I47" s="44"/>
    </row>
    <row r="48" spans="1:9" s="14" customFormat="1" ht="33.75" customHeight="1" x14ac:dyDescent="0.15">
      <c r="A48" s="18">
        <f t="shared" si="0"/>
        <v>45</v>
      </c>
      <c r="B48" s="19">
        <f>+B47+C48</f>
        <v>161.99399999999991</v>
      </c>
      <c r="C48" s="20">
        <v>1.7</v>
      </c>
      <c r="D48" s="21" t="s">
        <v>53</v>
      </c>
      <c r="E48" s="18" t="s">
        <v>5</v>
      </c>
      <c r="F48" s="18" t="s">
        <v>14</v>
      </c>
      <c r="G48" s="18" t="s">
        <v>156</v>
      </c>
      <c r="H48" s="18" t="s">
        <v>92</v>
      </c>
      <c r="I48" s="44" t="s">
        <v>212</v>
      </c>
    </row>
    <row r="49" spans="1:9" s="14" customFormat="1" ht="33.75" customHeight="1" x14ac:dyDescent="0.15">
      <c r="A49" s="18">
        <f t="shared" si="0"/>
        <v>46</v>
      </c>
      <c r="B49" s="19">
        <f t="shared" si="1"/>
        <v>162.49399999999991</v>
      </c>
      <c r="C49" s="20">
        <v>0.5</v>
      </c>
      <c r="D49" s="21"/>
      <c r="E49" s="18" t="s">
        <v>5</v>
      </c>
      <c r="F49" s="18" t="s">
        <v>14</v>
      </c>
      <c r="G49" s="18" t="s">
        <v>8</v>
      </c>
      <c r="H49" s="18" t="s">
        <v>92</v>
      </c>
      <c r="I49" s="39"/>
    </row>
    <row r="50" spans="1:9" s="14" customFormat="1" ht="33.75" customHeight="1" x14ac:dyDescent="0.15">
      <c r="A50" s="18">
        <f t="shared" si="0"/>
        <v>47</v>
      </c>
      <c r="B50" s="19">
        <f t="shared" si="1"/>
        <v>162.59399999999991</v>
      </c>
      <c r="C50" s="19">
        <v>0.1</v>
      </c>
      <c r="D50" s="45"/>
      <c r="E50" s="18" t="s">
        <v>16</v>
      </c>
      <c r="F50" s="18" t="s">
        <v>14</v>
      </c>
      <c r="G50" s="18" t="s">
        <v>51</v>
      </c>
      <c r="H50" s="18" t="s">
        <v>92</v>
      </c>
      <c r="I50" s="39" t="s">
        <v>93</v>
      </c>
    </row>
    <row r="51" spans="1:9" s="14" customFormat="1" ht="33.75" customHeight="1" x14ac:dyDescent="0.15">
      <c r="A51" s="18">
        <f t="shared" si="0"/>
        <v>48</v>
      </c>
      <c r="B51" s="19">
        <f t="shared" si="1"/>
        <v>163.39399999999992</v>
      </c>
      <c r="C51" s="19">
        <v>0.8</v>
      </c>
      <c r="D51" s="45"/>
      <c r="E51" s="18" t="s">
        <v>5</v>
      </c>
      <c r="F51" s="18" t="s">
        <v>14</v>
      </c>
      <c r="G51" s="18" t="s">
        <v>51</v>
      </c>
      <c r="H51" s="18" t="s">
        <v>92</v>
      </c>
      <c r="I51" s="39" t="s">
        <v>146</v>
      </c>
    </row>
    <row r="52" spans="1:9" s="14" customFormat="1" ht="33.75" customHeight="1" x14ac:dyDescent="0.15">
      <c r="A52" s="18">
        <f t="shared" si="0"/>
        <v>49</v>
      </c>
      <c r="B52" s="19">
        <f t="shared" si="1"/>
        <v>163.49399999999991</v>
      </c>
      <c r="C52" s="19">
        <v>0.1</v>
      </c>
      <c r="D52" s="45"/>
      <c r="E52" s="18" t="s">
        <v>15</v>
      </c>
      <c r="F52" s="18" t="s">
        <v>4</v>
      </c>
      <c r="G52" s="18" t="s">
        <v>51</v>
      </c>
      <c r="H52" s="18" t="s">
        <v>55</v>
      </c>
      <c r="I52" s="39" t="s">
        <v>147</v>
      </c>
    </row>
    <row r="53" spans="1:9" s="14" customFormat="1" ht="33.75" customHeight="1" x14ac:dyDescent="0.15">
      <c r="A53" s="18">
        <f t="shared" si="0"/>
        <v>50</v>
      </c>
      <c r="B53" s="19">
        <f t="shared" si="1"/>
        <v>169.09399999999991</v>
      </c>
      <c r="C53" s="19">
        <v>5.6</v>
      </c>
      <c r="D53" s="45"/>
      <c r="E53" s="18" t="s">
        <v>3</v>
      </c>
      <c r="F53" s="18" t="s">
        <v>14</v>
      </c>
      <c r="G53" s="18" t="s">
        <v>51</v>
      </c>
      <c r="H53" s="18" t="s">
        <v>220</v>
      </c>
      <c r="I53" s="39" t="s">
        <v>221</v>
      </c>
    </row>
    <row r="54" spans="1:9" s="14" customFormat="1" ht="33.75" customHeight="1" x14ac:dyDescent="0.15">
      <c r="A54" s="18">
        <f t="shared" si="0"/>
        <v>51</v>
      </c>
      <c r="B54" s="19">
        <f t="shared" si="1"/>
        <v>170.49399999999991</v>
      </c>
      <c r="C54" s="19">
        <v>1.4</v>
      </c>
      <c r="D54" s="45"/>
      <c r="E54" s="18" t="s">
        <v>15</v>
      </c>
      <c r="F54" s="18" t="s">
        <v>4</v>
      </c>
      <c r="G54" s="18" t="s">
        <v>51</v>
      </c>
      <c r="H54" s="18" t="s">
        <v>94</v>
      </c>
      <c r="I54" s="63"/>
    </row>
    <row r="55" spans="1:9" s="14" customFormat="1" ht="33.75" customHeight="1" x14ac:dyDescent="0.15">
      <c r="A55" s="18">
        <f t="shared" si="0"/>
        <v>52</v>
      </c>
      <c r="B55" s="19">
        <f t="shared" ref="B55" si="8">+B54+C55</f>
        <v>173.59399999999991</v>
      </c>
      <c r="C55" s="19">
        <v>3.1</v>
      </c>
      <c r="D55" s="45"/>
      <c r="E55" s="18" t="s">
        <v>15</v>
      </c>
      <c r="F55" s="18" t="s">
        <v>7</v>
      </c>
      <c r="G55" s="18" t="s">
        <v>51</v>
      </c>
      <c r="H55" s="18" t="s">
        <v>95</v>
      </c>
      <c r="I55" s="55"/>
    </row>
    <row r="56" spans="1:9" s="14" customFormat="1" ht="33.75" customHeight="1" x14ac:dyDescent="0.15">
      <c r="A56" s="18">
        <f t="shared" si="0"/>
        <v>53</v>
      </c>
      <c r="B56" s="19">
        <f>+B55+C56</f>
        <v>177.09399999999991</v>
      </c>
      <c r="C56" s="19">
        <v>3.5</v>
      </c>
      <c r="D56" s="45"/>
      <c r="E56" s="18" t="s">
        <v>16</v>
      </c>
      <c r="F56" s="18" t="s">
        <v>14</v>
      </c>
      <c r="G56" s="18" t="s">
        <v>51</v>
      </c>
      <c r="H56" s="18" t="s">
        <v>97</v>
      </c>
      <c r="I56" s="39" t="s">
        <v>213</v>
      </c>
    </row>
    <row r="57" spans="1:9" s="14" customFormat="1" ht="33.75" customHeight="1" x14ac:dyDescent="0.15">
      <c r="A57" s="18">
        <f t="shared" si="0"/>
        <v>54</v>
      </c>
      <c r="B57" s="19">
        <f t="shared" si="1"/>
        <v>178.2939999999999</v>
      </c>
      <c r="C57" s="19">
        <v>1.2</v>
      </c>
      <c r="D57" s="21" t="s">
        <v>68</v>
      </c>
      <c r="E57" s="18" t="s">
        <v>188</v>
      </c>
      <c r="F57" s="18" t="s">
        <v>7</v>
      </c>
      <c r="G57" s="23" t="s">
        <v>100</v>
      </c>
      <c r="H57" s="18" t="s">
        <v>49</v>
      </c>
      <c r="I57" s="39" t="s">
        <v>96</v>
      </c>
    </row>
    <row r="58" spans="1:9" s="14" customFormat="1" ht="33.75" customHeight="1" x14ac:dyDescent="0.15">
      <c r="A58" s="18">
        <f t="shared" si="0"/>
        <v>55</v>
      </c>
      <c r="B58" s="19">
        <f t="shared" si="1"/>
        <v>183.09399999999991</v>
      </c>
      <c r="C58" s="20">
        <v>4.8</v>
      </c>
      <c r="D58" s="21"/>
      <c r="E58" s="18" t="s">
        <v>15</v>
      </c>
      <c r="F58" s="18" t="s">
        <v>4</v>
      </c>
      <c r="G58" s="18" t="s">
        <v>51</v>
      </c>
      <c r="H58" s="18" t="s">
        <v>49</v>
      </c>
      <c r="I58" s="39" t="s">
        <v>214</v>
      </c>
    </row>
    <row r="59" spans="1:9" s="14" customFormat="1" ht="33.75" customHeight="1" x14ac:dyDescent="0.15">
      <c r="A59" s="18">
        <f t="shared" si="0"/>
        <v>56</v>
      </c>
      <c r="B59" s="19">
        <f t="shared" si="1"/>
        <v>195.1939999999999</v>
      </c>
      <c r="C59" s="20">
        <v>12.1</v>
      </c>
      <c r="D59" s="21"/>
      <c r="E59" s="56" t="s">
        <v>98</v>
      </c>
      <c r="F59" s="18" t="s">
        <v>7</v>
      </c>
      <c r="G59" s="18" t="s">
        <v>193</v>
      </c>
      <c r="H59" s="18" t="s">
        <v>54</v>
      </c>
      <c r="I59" s="39" t="s">
        <v>194</v>
      </c>
    </row>
    <row r="60" spans="1:9" s="14" customFormat="1" ht="33.75" customHeight="1" x14ac:dyDescent="0.15">
      <c r="A60" s="18">
        <f t="shared" si="0"/>
        <v>57</v>
      </c>
      <c r="B60" s="19">
        <f t="shared" si="1"/>
        <v>201.2939999999999</v>
      </c>
      <c r="C60" s="20">
        <v>6.1</v>
      </c>
      <c r="D60" s="21" t="s">
        <v>68</v>
      </c>
      <c r="E60" s="18" t="s">
        <v>16</v>
      </c>
      <c r="F60" s="18" t="s">
        <v>4</v>
      </c>
      <c r="G60" s="18" t="s">
        <v>101</v>
      </c>
      <c r="H60" s="18" t="s">
        <v>50</v>
      </c>
      <c r="I60" s="39" t="s">
        <v>57</v>
      </c>
    </row>
    <row r="61" spans="1:9" s="14" customFormat="1" ht="33.75" customHeight="1" x14ac:dyDescent="0.15">
      <c r="A61" s="18">
        <f t="shared" si="0"/>
        <v>58</v>
      </c>
      <c r="B61" s="19">
        <f t="shared" si="1"/>
        <v>208.39399999999989</v>
      </c>
      <c r="C61" s="20">
        <v>7.1</v>
      </c>
      <c r="D61" s="21" t="s">
        <v>53</v>
      </c>
      <c r="E61" s="18" t="s">
        <v>3</v>
      </c>
      <c r="F61" s="18" t="s">
        <v>34</v>
      </c>
      <c r="G61" s="18" t="s">
        <v>165</v>
      </c>
      <c r="H61" s="18" t="s">
        <v>50</v>
      </c>
      <c r="I61" s="39" t="s">
        <v>166</v>
      </c>
    </row>
    <row r="62" spans="1:9" s="14" customFormat="1" ht="33.75" customHeight="1" x14ac:dyDescent="0.15">
      <c r="A62" s="18">
        <f t="shared" si="0"/>
        <v>59</v>
      </c>
      <c r="B62" s="19">
        <f t="shared" si="1"/>
        <v>208.6939999999999</v>
      </c>
      <c r="C62" s="20">
        <v>0.3</v>
      </c>
      <c r="D62" s="21" t="s">
        <v>53</v>
      </c>
      <c r="E62" s="18" t="s">
        <v>3</v>
      </c>
      <c r="F62" s="18" t="s">
        <v>11</v>
      </c>
      <c r="G62" s="18" t="s">
        <v>99</v>
      </c>
      <c r="H62" s="18" t="s">
        <v>103</v>
      </c>
      <c r="I62" s="57" t="s">
        <v>215</v>
      </c>
    </row>
    <row r="63" spans="1:9" s="14" customFormat="1" ht="84" customHeight="1" x14ac:dyDescent="0.15">
      <c r="A63" s="18">
        <f t="shared" si="0"/>
        <v>60</v>
      </c>
      <c r="B63" s="19">
        <f t="shared" si="1"/>
        <v>211.09399999999991</v>
      </c>
      <c r="C63" s="20">
        <v>2.4</v>
      </c>
      <c r="D63" s="21"/>
      <c r="E63" s="18"/>
      <c r="F63" s="18" t="s">
        <v>4</v>
      </c>
      <c r="G63" s="18" t="s">
        <v>198</v>
      </c>
      <c r="H63" s="18" t="s">
        <v>102</v>
      </c>
      <c r="I63" s="39" t="s">
        <v>195</v>
      </c>
    </row>
    <row r="64" spans="1:9" s="14" customFormat="1" ht="33.75" customHeight="1" x14ac:dyDescent="0.15">
      <c r="A64" s="18">
        <f t="shared" si="0"/>
        <v>61</v>
      </c>
      <c r="B64" s="19">
        <f t="shared" si="1"/>
        <v>216.49399999999991</v>
      </c>
      <c r="C64" s="20">
        <v>5.4</v>
      </c>
      <c r="D64" s="21" t="s">
        <v>68</v>
      </c>
      <c r="E64" s="18" t="s">
        <v>3</v>
      </c>
      <c r="F64" s="18" t="s">
        <v>7</v>
      </c>
      <c r="G64" s="18" t="s">
        <v>104</v>
      </c>
      <c r="H64" s="18" t="s">
        <v>105</v>
      </c>
      <c r="I64" s="57" t="s">
        <v>196</v>
      </c>
    </row>
    <row r="65" spans="1:9" s="14" customFormat="1" ht="33.75" customHeight="1" x14ac:dyDescent="0.15">
      <c r="A65" s="18">
        <f t="shared" si="0"/>
        <v>62</v>
      </c>
      <c r="B65" s="19">
        <f t="shared" si="1"/>
        <v>222.49399999999991</v>
      </c>
      <c r="C65" s="20">
        <v>6</v>
      </c>
      <c r="D65" s="21"/>
      <c r="E65" s="18" t="s">
        <v>16</v>
      </c>
      <c r="F65" s="18" t="s">
        <v>4</v>
      </c>
      <c r="G65" s="18" t="s">
        <v>60</v>
      </c>
      <c r="H65" s="18">
        <v>718</v>
      </c>
      <c r="I65" s="39"/>
    </row>
    <row r="66" spans="1:9" s="14" customFormat="1" ht="33.75" customHeight="1" x14ac:dyDescent="0.15">
      <c r="A66" s="18">
        <f t="shared" si="0"/>
        <v>63</v>
      </c>
      <c r="B66" s="19">
        <f>+B65+C66</f>
        <v>226.49399999999991</v>
      </c>
      <c r="C66" s="20">
        <v>4</v>
      </c>
      <c r="D66" s="21" t="s">
        <v>68</v>
      </c>
      <c r="E66" s="18" t="s">
        <v>188</v>
      </c>
      <c r="F66" s="18" t="s">
        <v>7</v>
      </c>
      <c r="G66" s="47" t="s">
        <v>107</v>
      </c>
      <c r="H66" s="18" t="s">
        <v>102</v>
      </c>
      <c r="I66" s="57" t="s">
        <v>108</v>
      </c>
    </row>
    <row r="67" spans="1:9" s="14" customFormat="1" ht="33.75" customHeight="1" x14ac:dyDescent="0.15">
      <c r="A67" s="18">
        <f t="shared" si="0"/>
        <v>64</v>
      </c>
      <c r="B67" s="19">
        <f>+B66+C67</f>
        <v>235.49399999999991</v>
      </c>
      <c r="C67" s="20">
        <v>9</v>
      </c>
      <c r="D67" s="21" t="s">
        <v>53</v>
      </c>
      <c r="E67" s="18" t="s">
        <v>3</v>
      </c>
      <c r="F67" s="18" t="s">
        <v>11</v>
      </c>
      <c r="G67" s="18" t="s">
        <v>168</v>
      </c>
      <c r="H67" s="18" t="s">
        <v>109</v>
      </c>
      <c r="I67" s="57" t="s">
        <v>169</v>
      </c>
    </row>
    <row r="68" spans="1:9" s="14" customFormat="1" ht="33.75" customHeight="1" x14ac:dyDescent="0.15">
      <c r="A68" s="28">
        <f t="shared" si="0"/>
        <v>65</v>
      </c>
      <c r="B68" s="40">
        <f>+B67+C68</f>
        <v>236.1939999999999</v>
      </c>
      <c r="C68" s="30">
        <v>0.7</v>
      </c>
      <c r="D68" s="72" t="s">
        <v>106</v>
      </c>
      <c r="E68" s="74"/>
      <c r="F68" s="48" t="s">
        <v>110</v>
      </c>
      <c r="G68" s="69" t="s">
        <v>206</v>
      </c>
      <c r="H68" s="71"/>
      <c r="I68" s="58" t="s">
        <v>226</v>
      </c>
    </row>
    <row r="69" spans="1:9" s="14" customFormat="1" ht="33.75" customHeight="1" x14ac:dyDescent="0.15">
      <c r="A69" s="18">
        <f t="shared" si="0"/>
        <v>66</v>
      </c>
      <c r="B69" s="19">
        <f t="shared" si="1"/>
        <v>244.49399999999991</v>
      </c>
      <c r="C69" s="20">
        <v>8.3000000000000007</v>
      </c>
      <c r="D69" s="21"/>
      <c r="E69" s="18" t="s">
        <v>17</v>
      </c>
      <c r="F69" s="18" t="s">
        <v>7</v>
      </c>
      <c r="G69" s="18" t="s">
        <v>21</v>
      </c>
      <c r="H69" s="18" t="s">
        <v>18</v>
      </c>
      <c r="I69" s="39"/>
    </row>
    <row r="70" spans="1:9" s="14" customFormat="1" ht="33.75" customHeight="1" x14ac:dyDescent="0.15">
      <c r="A70" s="18">
        <f t="shared" si="0"/>
        <v>67</v>
      </c>
      <c r="B70" s="19">
        <f>+B69+C70</f>
        <v>258.59399999999994</v>
      </c>
      <c r="C70" s="19">
        <v>14.1</v>
      </c>
      <c r="D70" s="45"/>
      <c r="E70" s="18" t="s">
        <v>15</v>
      </c>
      <c r="F70" s="18" t="s">
        <v>4</v>
      </c>
      <c r="G70" s="18" t="s">
        <v>8</v>
      </c>
      <c r="H70" s="18" t="s">
        <v>19</v>
      </c>
      <c r="I70" s="39" t="s">
        <v>197</v>
      </c>
    </row>
    <row r="71" spans="1:9" s="14" customFormat="1" ht="33.75" customHeight="1" x14ac:dyDescent="0.15">
      <c r="A71" s="18">
        <f t="shared" si="0"/>
        <v>68</v>
      </c>
      <c r="B71" s="19">
        <f t="shared" si="1"/>
        <v>262.39399999999995</v>
      </c>
      <c r="C71" s="19">
        <v>3.8</v>
      </c>
      <c r="D71" s="45"/>
      <c r="E71" s="22" t="s">
        <v>36</v>
      </c>
      <c r="F71" s="18" t="s">
        <v>22</v>
      </c>
      <c r="G71" s="18" t="s">
        <v>8</v>
      </c>
      <c r="H71" s="18" t="s">
        <v>20</v>
      </c>
      <c r="I71" s="39" t="s">
        <v>216</v>
      </c>
    </row>
    <row r="72" spans="1:9" s="14" customFormat="1" ht="33.75" customHeight="1" x14ac:dyDescent="0.15">
      <c r="A72" s="18">
        <f t="shared" si="0"/>
        <v>69</v>
      </c>
      <c r="B72" s="19">
        <f t="shared" si="1"/>
        <v>266.59399999999994</v>
      </c>
      <c r="C72" s="19">
        <v>4.2</v>
      </c>
      <c r="D72" s="45"/>
      <c r="E72" s="18" t="s">
        <v>16</v>
      </c>
      <c r="F72" s="18" t="s">
        <v>28</v>
      </c>
      <c r="G72" s="18" t="s">
        <v>51</v>
      </c>
      <c r="H72" s="18" t="s">
        <v>23</v>
      </c>
      <c r="I72" s="39" t="s">
        <v>37</v>
      </c>
    </row>
    <row r="73" spans="1:9" s="14" customFormat="1" ht="33.75" customHeight="1" x14ac:dyDescent="0.15">
      <c r="A73" s="18">
        <f t="shared" si="0"/>
        <v>70</v>
      </c>
      <c r="B73" s="19">
        <f t="shared" si="1"/>
        <v>269.99399999999991</v>
      </c>
      <c r="C73" s="20">
        <v>3.4</v>
      </c>
      <c r="D73" s="21"/>
      <c r="E73" s="18" t="s">
        <v>189</v>
      </c>
      <c r="F73" s="18" t="s">
        <v>12</v>
      </c>
      <c r="G73" s="18" t="s">
        <v>51</v>
      </c>
      <c r="H73" s="18" t="s">
        <v>10</v>
      </c>
      <c r="I73" s="39" t="s">
        <v>38</v>
      </c>
    </row>
    <row r="74" spans="1:9" s="14" customFormat="1" ht="33.75" customHeight="1" x14ac:dyDescent="0.15">
      <c r="A74" s="18">
        <f t="shared" si="0"/>
        <v>71</v>
      </c>
      <c r="B74" s="19">
        <f t="shared" si="1"/>
        <v>271.1939999999999</v>
      </c>
      <c r="C74" s="20">
        <v>1.2</v>
      </c>
      <c r="D74" s="21"/>
      <c r="E74" s="18" t="s">
        <v>16</v>
      </c>
      <c r="F74" s="18" t="s">
        <v>14</v>
      </c>
      <c r="G74" s="18" t="s">
        <v>51</v>
      </c>
      <c r="H74" s="18" t="s">
        <v>24</v>
      </c>
      <c r="I74" s="39" t="s">
        <v>25</v>
      </c>
    </row>
    <row r="75" spans="1:9" s="14" customFormat="1" ht="33.75" customHeight="1" x14ac:dyDescent="0.15">
      <c r="A75" s="18">
        <f t="shared" si="0"/>
        <v>72</v>
      </c>
      <c r="B75" s="19">
        <f t="shared" si="1"/>
        <v>281.09399999999988</v>
      </c>
      <c r="C75" s="19">
        <v>9.9</v>
      </c>
      <c r="D75" s="21" t="s">
        <v>68</v>
      </c>
      <c r="E75" s="18" t="s">
        <v>16</v>
      </c>
      <c r="F75" s="18" t="s">
        <v>4</v>
      </c>
      <c r="G75" s="18" t="s">
        <v>111</v>
      </c>
      <c r="H75" s="18" t="s">
        <v>26</v>
      </c>
      <c r="I75" s="39" t="s">
        <v>219</v>
      </c>
    </row>
    <row r="76" spans="1:9" s="14" customFormat="1" ht="33.75" customHeight="1" x14ac:dyDescent="0.15">
      <c r="A76" s="18">
        <f t="shared" si="0"/>
        <v>73</v>
      </c>
      <c r="B76" s="19">
        <f t="shared" si="1"/>
        <v>282.59399999999988</v>
      </c>
      <c r="C76" s="19">
        <v>1.5</v>
      </c>
      <c r="D76" s="45"/>
      <c r="E76" s="18" t="s">
        <v>5</v>
      </c>
      <c r="F76" s="18" t="s">
        <v>12</v>
      </c>
      <c r="G76" s="18" t="s">
        <v>51</v>
      </c>
      <c r="H76" s="18" t="s">
        <v>61</v>
      </c>
      <c r="I76" s="39" t="s">
        <v>199</v>
      </c>
    </row>
    <row r="77" spans="1:9" s="14" customFormat="1" ht="33.75" customHeight="1" x14ac:dyDescent="0.15">
      <c r="A77" s="18">
        <f t="shared" si="0"/>
        <v>74</v>
      </c>
      <c r="B77" s="19">
        <f>+B76+C77</f>
        <v>284.59399999999988</v>
      </c>
      <c r="C77" s="19">
        <v>2</v>
      </c>
      <c r="D77" s="21" t="s">
        <v>68</v>
      </c>
      <c r="E77" s="18" t="s">
        <v>16</v>
      </c>
      <c r="F77" s="18" t="s">
        <v>12</v>
      </c>
      <c r="G77" s="47" t="s">
        <v>112</v>
      </c>
      <c r="H77" s="18" t="s">
        <v>66</v>
      </c>
      <c r="I77" s="39"/>
    </row>
    <row r="78" spans="1:9" s="14" customFormat="1" ht="33.75" customHeight="1" x14ac:dyDescent="0.15">
      <c r="A78" s="18">
        <f t="shared" si="0"/>
        <v>75</v>
      </c>
      <c r="B78" s="19">
        <f>+B77+C78</f>
        <v>284.99399999999986</v>
      </c>
      <c r="C78" s="19">
        <v>0.4</v>
      </c>
      <c r="D78" s="21" t="s">
        <v>68</v>
      </c>
      <c r="E78" s="18" t="s">
        <v>15</v>
      </c>
      <c r="F78" s="18" t="s">
        <v>4</v>
      </c>
      <c r="G78" s="47" t="s">
        <v>53</v>
      </c>
      <c r="H78" s="18" t="s">
        <v>27</v>
      </c>
      <c r="I78" s="39" t="s">
        <v>62</v>
      </c>
    </row>
    <row r="79" spans="1:9" s="14" customFormat="1" ht="33.75" customHeight="1" x14ac:dyDescent="0.15">
      <c r="A79" s="18">
        <f t="shared" si="0"/>
        <v>76</v>
      </c>
      <c r="B79" s="19">
        <f>+B78+C79</f>
        <v>289.19399999999985</v>
      </c>
      <c r="C79" s="19">
        <v>4.2</v>
      </c>
      <c r="D79" s="45"/>
      <c r="E79" s="46"/>
      <c r="F79" s="18" t="s">
        <v>63</v>
      </c>
      <c r="G79" s="18" t="s">
        <v>51</v>
      </c>
      <c r="H79" s="18" t="s">
        <v>27</v>
      </c>
      <c r="I79" s="39" t="s">
        <v>65</v>
      </c>
    </row>
    <row r="80" spans="1:9" s="14" customFormat="1" ht="33.75" customHeight="1" x14ac:dyDescent="0.15">
      <c r="A80" s="18">
        <f t="shared" si="0"/>
        <v>77</v>
      </c>
      <c r="B80" s="19">
        <f>+B79+C80</f>
        <v>289.99399999999986</v>
      </c>
      <c r="C80" s="19">
        <v>0.8</v>
      </c>
      <c r="D80" s="21" t="s">
        <v>68</v>
      </c>
      <c r="E80" s="18" t="s">
        <v>3</v>
      </c>
      <c r="F80" s="18" t="s">
        <v>28</v>
      </c>
      <c r="G80" s="18" t="s">
        <v>113</v>
      </c>
      <c r="H80" s="18" t="s">
        <v>29</v>
      </c>
      <c r="I80" s="39" t="s">
        <v>145</v>
      </c>
    </row>
    <row r="81" spans="1:9" s="14" customFormat="1" ht="33.75" customHeight="1" x14ac:dyDescent="0.15">
      <c r="A81" s="18">
        <f t="shared" si="0"/>
        <v>78</v>
      </c>
      <c r="B81" s="19">
        <f t="shared" si="1"/>
        <v>291.59399999999988</v>
      </c>
      <c r="C81" s="19">
        <v>1.6</v>
      </c>
      <c r="D81" s="21" t="s">
        <v>68</v>
      </c>
      <c r="E81" s="18" t="s">
        <v>5</v>
      </c>
      <c r="F81" s="18" t="s">
        <v>12</v>
      </c>
      <c r="G81" s="47" t="s">
        <v>53</v>
      </c>
      <c r="H81" s="18" t="s">
        <v>30</v>
      </c>
      <c r="I81" s="39" t="s">
        <v>64</v>
      </c>
    </row>
    <row r="82" spans="1:9" s="14" customFormat="1" ht="33.75" customHeight="1" x14ac:dyDescent="0.15">
      <c r="A82" s="18">
        <f t="shared" si="0"/>
        <v>79</v>
      </c>
      <c r="B82" s="19">
        <f t="shared" si="1"/>
        <v>292.09399999999988</v>
      </c>
      <c r="C82" s="19">
        <v>0.5</v>
      </c>
      <c r="D82" s="21" t="s">
        <v>68</v>
      </c>
      <c r="E82" s="18" t="s">
        <v>3</v>
      </c>
      <c r="F82" s="18" t="s">
        <v>28</v>
      </c>
      <c r="G82" s="18" t="s">
        <v>114</v>
      </c>
      <c r="H82" s="18" t="s">
        <v>30</v>
      </c>
      <c r="I82" s="39"/>
    </row>
    <row r="83" spans="1:9" s="14" customFormat="1" ht="33.75" customHeight="1" x14ac:dyDescent="0.15">
      <c r="A83" s="18">
        <f t="shared" si="0"/>
        <v>80</v>
      </c>
      <c r="B83" s="19">
        <f t="shared" si="1"/>
        <v>297.89399999999989</v>
      </c>
      <c r="C83" s="19">
        <v>5.8</v>
      </c>
      <c r="D83" s="21" t="s">
        <v>68</v>
      </c>
      <c r="E83" s="18" t="s">
        <v>3</v>
      </c>
      <c r="F83" s="18" t="s">
        <v>12</v>
      </c>
      <c r="G83" s="18" t="s">
        <v>115</v>
      </c>
      <c r="H83" s="18" t="s">
        <v>31</v>
      </c>
      <c r="I83" s="39" t="s">
        <v>127</v>
      </c>
    </row>
    <row r="84" spans="1:9" ht="54.75" customHeight="1" x14ac:dyDescent="0.15">
      <c r="A84" s="28">
        <f t="shared" si="0"/>
        <v>81</v>
      </c>
      <c r="B84" s="29">
        <f t="shared" si="1"/>
        <v>300.39399999999989</v>
      </c>
      <c r="C84" s="29">
        <v>2.5</v>
      </c>
      <c r="D84" s="77" t="s">
        <v>117</v>
      </c>
      <c r="E84" s="78"/>
      <c r="F84" s="59" t="s">
        <v>116</v>
      </c>
      <c r="G84" s="66" t="s">
        <v>227</v>
      </c>
      <c r="H84" s="65"/>
      <c r="I84" s="65"/>
    </row>
    <row r="85" spans="1:9" ht="33.75" customHeight="1" x14ac:dyDescent="0.15">
      <c r="A85" s="18">
        <f t="shared" si="0"/>
        <v>82</v>
      </c>
      <c r="B85" s="19">
        <f t="shared" si="1"/>
        <v>301.09399999999988</v>
      </c>
      <c r="C85" s="19">
        <v>0.7</v>
      </c>
      <c r="D85" s="21" t="s">
        <v>68</v>
      </c>
      <c r="E85" s="18" t="s">
        <v>3</v>
      </c>
      <c r="F85" s="18" t="s">
        <v>28</v>
      </c>
      <c r="G85" s="18" t="s">
        <v>190</v>
      </c>
      <c r="H85" s="18" t="s">
        <v>32</v>
      </c>
      <c r="I85" s="39" t="s">
        <v>128</v>
      </c>
    </row>
    <row r="86" spans="1:9" ht="54" customHeight="1" x14ac:dyDescent="0.15">
      <c r="A86" s="28">
        <f t="shared" ref="A86" si="9">A85+1</f>
        <v>83</v>
      </c>
      <c r="B86" s="15">
        <f t="shared" si="1"/>
        <v>301.49399999999986</v>
      </c>
      <c r="C86" s="15">
        <v>0.4</v>
      </c>
      <c r="D86" s="75" t="s">
        <v>129</v>
      </c>
      <c r="E86" s="76"/>
      <c r="F86" s="60" t="s">
        <v>110</v>
      </c>
      <c r="G86" s="61" t="s">
        <v>130</v>
      </c>
      <c r="H86" s="67" t="s">
        <v>131</v>
      </c>
      <c r="I86" s="68"/>
    </row>
    <row r="87" spans="1:9" ht="22.5" customHeight="1" x14ac:dyDescent="0.25">
      <c r="A87" s="8" t="s">
        <v>58</v>
      </c>
    </row>
    <row r="88" spans="1:9" ht="22.5" customHeight="1" x14ac:dyDescent="0.25">
      <c r="A88" s="9" t="s">
        <v>35</v>
      </c>
    </row>
  </sheetData>
  <mergeCells count="12">
    <mergeCell ref="D43:E43"/>
    <mergeCell ref="D46:E46"/>
    <mergeCell ref="D21:E21"/>
    <mergeCell ref="D86:E86"/>
    <mergeCell ref="D68:E68"/>
    <mergeCell ref="D84:E84"/>
    <mergeCell ref="G43:I43"/>
    <mergeCell ref="G84:I84"/>
    <mergeCell ref="H86:I86"/>
    <mergeCell ref="G21:H21"/>
    <mergeCell ref="G46:H46"/>
    <mergeCell ref="G68:H68"/>
  </mergeCells>
  <phoneticPr fontId="3"/>
  <printOptions horizontalCentered="1" verticalCentered="1"/>
  <pageMargins left="0" right="0" top="0.11811023622047245" bottom="0" header="0.15748031496062992" footer="0.15748031496062992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BRM300</vt:lpstr>
      <vt:lpstr>'BRM300'!Print_Area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Inagawa</dc:creator>
  <cp:lastModifiedBy>浩 稲川</cp:lastModifiedBy>
  <cp:lastPrinted>2025-02-24T15:39:24Z</cp:lastPrinted>
  <dcterms:created xsi:type="dcterms:W3CDTF">2011-03-18T04:21:25Z</dcterms:created>
  <dcterms:modified xsi:type="dcterms:W3CDTF">2026-03-24T16:33:47Z</dcterms:modified>
</cp:coreProperties>
</file>