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e54b262895e44f4/デスクトップ/2017BRM517西東京400/"/>
    </mc:Choice>
  </mc:AlternateContent>
  <xr:revisionPtr revIDLastSave="19" documentId="13_ncr:1_{98CFF89B-F3A6-4C4A-A384-58771D364FAD}" xr6:coauthVersionLast="47" xr6:coauthVersionMax="47" xr10:uidLastSave="{0AA45154-BFED-44AC-AFCE-601BF6162DA5}"/>
  <bookViews>
    <workbookView xWindow="-120" yWindow="-120" windowWidth="29040" windowHeight="15720" xr2:uid="{0693C442-F586-4FE4-8BD1-9C79AF266B47}"/>
  </bookViews>
  <sheets>
    <sheet name="2025黒曜石" sheetId="2" r:id="rId1"/>
  </sheets>
  <definedNames>
    <definedName name="_xlnm._FilterDatabase" localSheetId="0" hidden="1">'2025黒曜石'!$A$3:$J$117</definedName>
    <definedName name="_xlnm.Print_Area" localSheetId="0">'2025黒曜石'!$A$1:$H$117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9" i="2" l="1"/>
  <c r="A90" i="2"/>
  <c r="A91" i="2"/>
  <c r="A88" i="2"/>
  <c r="A116" i="2"/>
  <c r="A117" i="2"/>
  <c r="A23" i="2"/>
  <c r="A101" i="2"/>
  <c r="A44" i="2"/>
  <c r="A51" i="2"/>
  <c r="A26" i="2"/>
  <c r="A77" i="2"/>
  <c r="A78" i="2"/>
  <c r="A79" i="2"/>
  <c r="A74" i="2"/>
  <c r="A76" i="2"/>
  <c r="A66" i="2"/>
  <c r="A67" i="2"/>
  <c r="A63" i="2"/>
  <c r="A64" i="2"/>
  <c r="A65" i="2"/>
  <c r="A49" i="2"/>
  <c r="A104" i="2"/>
  <c r="A105" i="2"/>
  <c r="A106" i="2"/>
  <c r="A107" i="2"/>
  <c r="A100" i="2"/>
  <c r="A102" i="2"/>
  <c r="A103" i="2"/>
  <c r="A97" i="2"/>
  <c r="A95" i="2"/>
  <c r="A85" i="2"/>
  <c r="A86" i="2"/>
  <c r="A87" i="2"/>
  <c r="A71" i="2"/>
  <c r="A57" i="2"/>
  <c r="A58" i="2"/>
  <c r="A59" i="2"/>
  <c r="A60" i="2"/>
  <c r="A61" i="2"/>
  <c r="A56" i="2"/>
  <c r="A38" i="2"/>
  <c r="A45" i="2"/>
  <c r="A25" i="2"/>
  <c r="A24" i="2"/>
  <c r="A19" i="2"/>
  <c r="A92" i="2"/>
  <c r="A115" i="2"/>
  <c r="A110" i="2"/>
  <c r="C76" i="2" a="1"/>
  <c r="C66" i="2" a="1"/>
  <c r="C45" i="2" a="1"/>
  <c r="C19" i="2" a="1"/>
  <c r="C38" i="2" a="1"/>
  <c r="C51" i="2" a="1"/>
  <c r="C102" i="2" a="1"/>
  <c r="C74" i="2" a="1"/>
  <c r="C95" i="2" a="1"/>
  <c r="C57" i="2" a="1"/>
  <c r="C78" i="2" a="1"/>
  <c r="C101" i="2" a="1"/>
  <c r="C42" i="2" a="1"/>
  <c r="C100" i="2" a="1"/>
  <c r="C67" i="2" a="1"/>
  <c r="C24" i="2" a="1"/>
  <c r="C71" i="2" a="1"/>
  <c r="C79" i="2" a="1"/>
  <c r="C117" i="2" a="1"/>
  <c r="C86" i="2" a="1"/>
  <c r="C89" i="2" a="1"/>
  <c r="C49" i="2" a="1"/>
  <c r="C10" i="2" a="1"/>
  <c r="C104" i="2" a="1"/>
  <c r="C25" i="2" a="1"/>
  <c r="C58" i="2" a="1"/>
  <c r="C65" i="2" a="1"/>
  <c r="C88" i="2" a="1"/>
  <c r="C56" i="2" a="1"/>
  <c r="C116" i="2" a="1"/>
  <c r="C106" i="2" a="1"/>
  <c r="C85" i="2" a="1"/>
  <c r="C103" i="2" a="1"/>
  <c r="C60" i="2" a="1"/>
  <c r="C63" i="2" a="1"/>
  <c r="C9" i="2" a="1"/>
  <c r="C64" i="2" a="1"/>
  <c r="C77" i="2" a="1"/>
  <c r="C59" i="2" a="1"/>
  <c r="C107" i="2" a="1"/>
  <c r="C87" i="2" a="1"/>
  <c r="C26" i="2" a="1"/>
  <c r="C115" i="2" a="1"/>
  <c r="C97" i="2" a="1"/>
  <c r="C105" i="2" a="1"/>
  <c r="C89" i="2" l="1"/>
  <c r="C88" i="2"/>
  <c r="C117" i="2"/>
  <c r="C116" i="2"/>
  <c r="C101" i="2"/>
  <c r="C51" i="2"/>
  <c r="C26" i="2"/>
  <c r="C78" i="2"/>
  <c r="C79" i="2"/>
  <c r="C77" i="2"/>
  <c r="C76" i="2"/>
  <c r="C74" i="2"/>
  <c r="C67" i="2"/>
  <c r="C66" i="2"/>
  <c r="C64" i="2"/>
  <c r="C65" i="2"/>
  <c r="C63" i="2"/>
  <c r="C49" i="2"/>
  <c r="C104" i="2"/>
  <c r="C105" i="2"/>
  <c r="C106" i="2"/>
  <c r="C102" i="2"/>
  <c r="C103" i="2"/>
  <c r="C100" i="2"/>
  <c r="C97" i="2"/>
  <c r="C95" i="2"/>
  <c r="C87" i="2"/>
  <c r="C86" i="2"/>
  <c r="C85" i="2"/>
  <c r="C71" i="2"/>
  <c r="C57" i="2"/>
  <c r="C60" i="2"/>
  <c r="C59" i="2"/>
  <c r="C58" i="2"/>
  <c r="C56" i="2"/>
  <c r="C38" i="2"/>
  <c r="C45" i="2"/>
  <c r="C25" i="2"/>
  <c r="C24" i="2"/>
  <c r="C19" i="2"/>
  <c r="C9" i="2"/>
  <c r="C10" i="2"/>
  <c r="C115" i="2"/>
  <c r="C107" i="2"/>
  <c r="C42" i="2"/>
  <c r="A42" i="2"/>
  <c r="A43" i="2"/>
  <c r="A17" i="2"/>
  <c r="C17" i="2" a="1"/>
  <c r="C43" i="2" a="1"/>
  <c r="C43" i="2" l="1"/>
  <c r="C17" i="2"/>
  <c r="A112" i="2"/>
  <c r="A113" i="2"/>
  <c r="A18" i="2"/>
  <c r="A20" i="2"/>
  <c r="A21" i="2"/>
  <c r="C69" i="2" a="1"/>
  <c r="C114" i="2" a="1"/>
  <c r="C113" i="2" a="1"/>
  <c r="C112" i="2" a="1"/>
  <c r="C62" i="2" a="1"/>
  <c r="C68" i="2" a="1"/>
  <c r="C18" i="2" a="1"/>
  <c r="C20" i="2" a="1"/>
  <c r="C68" i="2" l="1"/>
  <c r="C69" i="2"/>
  <c r="C62" i="2"/>
  <c r="C114" i="2"/>
  <c r="C113" i="2"/>
  <c r="C112" i="2"/>
  <c r="C20" i="2"/>
  <c r="C18" i="2"/>
  <c r="A93" i="2"/>
  <c r="C93" i="2" a="1"/>
  <c r="C93" i="2" l="1"/>
  <c r="A15" i="2"/>
  <c r="A16" i="2"/>
  <c r="C94" i="2" a="1"/>
  <c r="C109" i="2" a="1"/>
  <c r="C11" i="2" a="1"/>
  <c r="C22" i="2" a="1"/>
  <c r="C5" i="2" a="1"/>
  <c r="C12" i="2" a="1"/>
  <c r="C75" i="2" a="1"/>
  <c r="C99" i="2" a="1"/>
  <c r="C92" i="2" a="1"/>
  <c r="C36" i="2" a="1"/>
  <c r="C32" i="2" a="1"/>
  <c r="C30" i="2" a="1"/>
  <c r="C28" i="2" a="1"/>
  <c r="C39" i="2" a="1"/>
  <c r="C41" i="2" a="1"/>
  <c r="C98" i="2" a="1"/>
  <c r="C6" i="2" a="1"/>
  <c r="C53" i="2" a="1"/>
  <c r="C47" i="2" a="1"/>
  <c r="C23" i="2" a="1"/>
  <c r="C72" i="2" a="1"/>
  <c r="C110" i="2" a="1"/>
  <c r="C73" i="2" a="1"/>
  <c r="C54" i="2" a="1"/>
  <c r="C14" i="2" a="1"/>
  <c r="C96" i="2" a="1"/>
  <c r="C7" i="2" a="1"/>
  <c r="C80" i="2" a="1"/>
  <c r="C111" i="2" a="1"/>
  <c r="C52" i="2" a="1"/>
  <c r="C8" i="2" a="1"/>
  <c r="C84" i="2" a="1"/>
  <c r="C48" i="2" a="1"/>
  <c r="C33" i="2" a="1"/>
  <c r="C46" i="2" a="1"/>
  <c r="C70" i="2" a="1"/>
  <c r="C15" i="2" a="1"/>
  <c r="C21" i="2" a="1"/>
  <c r="C31" i="2" a="1"/>
  <c r="C37" i="2" a="1"/>
  <c r="C40" i="2" a="1"/>
  <c r="C82" i="2" a="1"/>
  <c r="C13" i="2" a="1"/>
  <c r="C108" i="2" a="1"/>
  <c r="C61" i="2" a="1"/>
  <c r="C55" i="2" a="1"/>
  <c r="C44" i="2" a="1"/>
  <c r="C27" i="2" a="1"/>
  <c r="C16" i="2" a="1"/>
  <c r="C29" i="2" a="1"/>
  <c r="C34" i="2" a="1"/>
  <c r="C83" i="2" a="1"/>
  <c r="C50" i="2" a="1"/>
  <c r="C35" i="2" a="1"/>
  <c r="C81" i="2" a="1"/>
  <c r="C15" i="2" l="1"/>
  <c r="C54" i="2"/>
  <c r="C53" i="2"/>
  <c r="C98" i="2"/>
  <c r="C16" i="2"/>
  <c r="C33" i="2"/>
  <c r="C72" i="2"/>
  <c r="C55" i="2"/>
  <c r="C73" i="2"/>
  <c r="C82" i="2"/>
  <c r="C108" i="2"/>
  <c r="C70" i="2"/>
  <c r="C34" i="2"/>
  <c r="C83" i="2"/>
  <c r="C92" i="2"/>
  <c r="C39" i="2"/>
  <c r="C99" i="2"/>
  <c r="C109" i="2"/>
  <c r="C32" i="2"/>
  <c r="C40" i="2"/>
  <c r="C41" i="2"/>
  <c r="C29" i="2"/>
  <c r="C50" i="2"/>
  <c r="C61" i="2"/>
  <c r="C75" i="2"/>
  <c r="C84" i="2"/>
  <c r="C21" i="2"/>
  <c r="C48" i="2"/>
  <c r="C36" i="2"/>
  <c r="C80" i="2"/>
  <c r="C94" i="2"/>
  <c r="C110" i="2"/>
  <c r="C44" i="2"/>
  <c r="C46" i="2"/>
  <c r="C81" i="2"/>
  <c r="C47" i="2"/>
  <c r="C30" i="2"/>
  <c r="C31" i="2"/>
  <c r="C96" i="2"/>
  <c r="C27" i="2"/>
  <c r="C28" i="2"/>
  <c r="C35" i="2"/>
  <c r="C22" i="2"/>
  <c r="C23" i="2"/>
  <c r="C37" i="2"/>
  <c r="C52" i="2"/>
  <c r="C111" i="2"/>
  <c r="C12" i="2"/>
  <c r="C6" i="2"/>
  <c r="C11" i="2"/>
  <c r="C8" i="2"/>
  <c r="C14" i="2"/>
  <c r="C13" i="2"/>
  <c r="C7" i="2"/>
  <c r="C5" i="2"/>
  <c r="A72" i="2"/>
  <c r="A73" i="2"/>
  <c r="A75" i="2"/>
  <c r="A35" i="2"/>
  <c r="A33" i="2"/>
  <c r="A34" i="2"/>
  <c r="A36" i="2"/>
  <c r="A114" i="2" l="1"/>
  <c r="A111" i="2"/>
  <c r="A109" i="2"/>
  <c r="A108" i="2"/>
  <c r="A99" i="2"/>
  <c r="A98" i="2"/>
  <c r="A96" i="2"/>
  <c r="A94" i="2"/>
  <c r="A84" i="2"/>
  <c r="A83" i="2"/>
  <c r="A82" i="2"/>
  <c r="A81" i="2"/>
  <c r="A80" i="2"/>
  <c r="A70" i="2"/>
  <c r="A69" i="2"/>
  <c r="A68" i="2"/>
  <c r="A62" i="2"/>
  <c r="A55" i="2"/>
  <c r="A54" i="2"/>
  <c r="A53" i="2"/>
  <c r="A52" i="2"/>
  <c r="A50" i="2"/>
  <c r="A48" i="2"/>
  <c r="A47" i="2"/>
  <c r="A46" i="2"/>
  <c r="A41" i="2"/>
  <c r="A40" i="2"/>
  <c r="A39" i="2"/>
  <c r="A37" i="2"/>
  <c r="A32" i="2"/>
  <c r="A31" i="2"/>
  <c r="A30" i="2"/>
  <c r="A29" i="2"/>
  <c r="A28" i="2"/>
  <c r="A27" i="2"/>
  <c r="A22" i="2"/>
  <c r="A14" i="2"/>
  <c r="A13" i="2"/>
  <c r="A12" i="2"/>
  <c r="A11" i="2"/>
  <c r="A10" i="2"/>
  <c r="A9" i="2"/>
  <c r="A8" i="2"/>
  <c r="A7" i="2"/>
  <c r="A6" i="2"/>
  <c r="A5" i="2"/>
  <c r="A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<sst xmlns="http://schemas.openxmlformats.org/spreadsheetml/2006/main" count="462" uniqueCount="275">
  <si>
    <t>市道</t>
  </si>
  <si>
    <t>（距離は目安です。あらかじめ使い慣れた地図でコースを確認してください。）</t>
  </si>
  <si>
    <t>No</t>
  </si>
  <si>
    <t>総距離</t>
  </si>
  <si>
    <t>区間</t>
  </si>
  <si>
    <t>通過地点</t>
  </si>
  <si>
    <t>進路</t>
  </si>
  <si>
    <t>路線</t>
  </si>
  <si>
    <t>備考</t>
  </si>
  <si>
    <t>道標</t>
  </si>
  <si>
    <t>弥栄高校入口S</t>
  </si>
  <si>
    <t>上中ノ原S</t>
  </si>
  <si>
    <t>北の丘センター前S</t>
    <phoneticPr fontId="2"/>
  </si>
  <si>
    <t>6:00～7:00 受付 根岸からさわ公園</t>
  </si>
  <si>
    <t>市道</t>
    <rPh sb="0" eb="2">
      <t>シドウ</t>
    </rPh>
    <phoneticPr fontId="2"/>
  </si>
  <si>
    <t>K57</t>
    <phoneticPr fontId="2"/>
  </si>
  <si>
    <t>スタート：根岸からさわ公園　</t>
    <phoneticPr fontId="2"/>
  </si>
  <si>
    <t>左手前ガリバー</t>
    <phoneticPr fontId="2"/>
  </si>
  <si>
    <t>直</t>
    <phoneticPr fontId="2"/>
  </si>
  <si>
    <t>R139</t>
    <phoneticPr fontId="2"/>
  </si>
  <si>
    <t>市道</t>
    <phoneticPr fontId="2"/>
  </si>
  <si>
    <t>正面に砂利道がありますが、車道はT字路</t>
    <rPh sb="3" eb="6">
      <t>ジャリミチ</t>
    </rPh>
    <rPh sb="13" eb="15">
      <t>シャドウ</t>
    </rPh>
    <rPh sb="17" eb="19">
      <t>ジロ</t>
    </rPh>
    <phoneticPr fontId="2"/>
  </si>
  <si>
    <t>名称無しS</t>
    <rPh sb="0" eb="3">
      <t>メイショウナ</t>
    </rPh>
    <phoneticPr fontId="2"/>
  </si>
  <si>
    <t>山王神社前S</t>
    <rPh sb="0" eb="4">
      <t>サンノウジンジャ</t>
    </rPh>
    <rPh sb="4" eb="5">
      <t>マエ</t>
    </rPh>
    <phoneticPr fontId="2"/>
  </si>
  <si>
    <t>K517</t>
    <phoneticPr fontId="2"/>
  </si>
  <si>
    <t>K35</t>
    <phoneticPr fontId="2"/>
  </si>
  <si>
    <t>左</t>
    <phoneticPr fontId="2"/>
  </si>
  <si>
    <t>雛鶴トンネル</t>
    <rPh sb="0" eb="2">
      <t>ヒナヅル</t>
    </rPh>
    <phoneticPr fontId="2"/>
  </si>
  <si>
    <t>禾生第一小前S</t>
    <phoneticPr fontId="2"/>
  </si>
  <si>
    <t>R20</t>
    <phoneticPr fontId="2"/>
  </si>
  <si>
    <t>K212</t>
    <phoneticPr fontId="2"/>
  </si>
  <si>
    <t>大和橋西詰S</t>
    <phoneticPr fontId="2"/>
  </si>
  <si>
    <t>都留高校南S</t>
    <phoneticPr fontId="2"/>
  </si>
  <si>
    <t>K306/R411</t>
    <phoneticPr fontId="2"/>
  </si>
  <si>
    <t>R411</t>
    <phoneticPr fontId="2"/>
  </si>
  <si>
    <t>R411/K310</t>
    <phoneticPr fontId="2"/>
  </si>
  <si>
    <t>鵜飼橋北詰S</t>
    <phoneticPr fontId="2"/>
  </si>
  <si>
    <t>K302</t>
    <phoneticPr fontId="2"/>
  </si>
  <si>
    <t>遠妙寺S</t>
    <phoneticPr fontId="2"/>
  </si>
  <si>
    <t>貢川交番南S</t>
    <phoneticPr fontId="2"/>
  </si>
  <si>
    <t>K6</t>
    <phoneticPr fontId="2"/>
  </si>
  <si>
    <t>K611</t>
    <phoneticPr fontId="2"/>
  </si>
  <si>
    <t>K17</t>
    <phoneticPr fontId="2"/>
  </si>
  <si>
    <t>K16</t>
    <phoneticPr fontId="2"/>
  </si>
  <si>
    <t>中洲神宮寺S</t>
    <phoneticPr fontId="2"/>
  </si>
  <si>
    <t>K185</t>
    <phoneticPr fontId="2"/>
  </si>
  <si>
    <t>旧中山道</t>
    <rPh sb="0" eb="4">
      <t>キュウナカセンドウ</t>
    </rPh>
    <phoneticPr fontId="2"/>
  </si>
  <si>
    <t>大社通りS</t>
    <phoneticPr fontId="2"/>
  </si>
  <si>
    <t>K197</t>
    <phoneticPr fontId="2"/>
  </si>
  <si>
    <t>K42</t>
    <phoneticPr fontId="2"/>
  </si>
  <si>
    <t>K36</t>
    <phoneticPr fontId="2"/>
  </si>
  <si>
    <t>R358</t>
    <phoneticPr fontId="2"/>
  </si>
  <si>
    <t>K21</t>
    <phoneticPr fontId="2"/>
  </si>
  <si>
    <t>K21/R137</t>
    <phoneticPr fontId="2"/>
  </si>
  <si>
    <t>K515</t>
    <phoneticPr fontId="2"/>
  </si>
  <si>
    <t>R140</t>
    <phoneticPr fontId="2"/>
  </si>
  <si>
    <t>横根跨線橋南S</t>
    <phoneticPr fontId="2"/>
  </si>
  <si>
    <t>東部市民センター南S</t>
    <phoneticPr fontId="2"/>
  </si>
  <si>
    <t>城東バイパス</t>
    <phoneticPr fontId="2"/>
  </si>
  <si>
    <t>善誘館小西S</t>
    <phoneticPr fontId="2"/>
  </si>
  <si>
    <t>金山神社東S</t>
    <phoneticPr fontId="2"/>
  </si>
  <si>
    <t>貢川交番前S</t>
    <phoneticPr fontId="2"/>
  </si>
  <si>
    <t>六科S</t>
    <phoneticPr fontId="2"/>
  </si>
  <si>
    <t>船山橋北詰S</t>
    <phoneticPr fontId="2"/>
  </si>
  <si>
    <t>下宿S</t>
    <phoneticPr fontId="2"/>
  </si>
  <si>
    <t>薬師堂橋東詰S</t>
    <phoneticPr fontId="2"/>
  </si>
  <si>
    <t>トンネル手前を左　トンネルには入らない</t>
    <rPh sb="4" eb="6">
      <t>テマエ</t>
    </rPh>
    <rPh sb="7" eb="8">
      <t>ヒダリ</t>
    </rPh>
    <rPh sb="15" eb="16">
      <t>ハイ</t>
    </rPh>
    <phoneticPr fontId="2"/>
  </si>
  <si>
    <t>K608</t>
    <phoneticPr fontId="2"/>
  </si>
  <si>
    <t>久保S</t>
    <rPh sb="0" eb="2">
      <t>クボ</t>
    </rPh>
    <phoneticPr fontId="2"/>
  </si>
  <si>
    <t>高森S</t>
    <rPh sb="0" eb="2">
      <t>タカモリ</t>
    </rPh>
    <phoneticPr fontId="2"/>
  </si>
  <si>
    <t>宮川学校下S</t>
    <phoneticPr fontId="2"/>
  </si>
  <si>
    <t>宮川S</t>
    <phoneticPr fontId="2"/>
  </si>
  <si>
    <t>市道/K16</t>
    <rPh sb="0" eb="2">
      <t>シドウ</t>
    </rPh>
    <phoneticPr fontId="2"/>
  </si>
  <si>
    <t>上川橋S</t>
    <rPh sb="0" eb="2">
      <t>カミカワ</t>
    </rPh>
    <rPh sb="2" eb="3">
      <t>ハシ</t>
    </rPh>
    <phoneticPr fontId="2"/>
  </si>
  <si>
    <t>小坂S</t>
    <rPh sb="0" eb="2">
      <t>コサカ</t>
    </rPh>
    <phoneticPr fontId="2"/>
  </si>
  <si>
    <t>R20</t>
  </si>
  <si>
    <t>岡谷IC東S</t>
    <rPh sb="0" eb="2">
      <t>オカヤ</t>
    </rPh>
    <rPh sb="4" eb="5">
      <t>ヒガシ</t>
    </rPh>
    <phoneticPr fontId="2"/>
  </si>
  <si>
    <t>長地小学校前S</t>
    <phoneticPr fontId="2"/>
  </si>
  <si>
    <t>中河原北S</t>
    <phoneticPr fontId="2"/>
  </si>
  <si>
    <t>上川大橋S</t>
    <phoneticPr fontId="2"/>
  </si>
  <si>
    <t>R52</t>
    <phoneticPr fontId="2"/>
  </si>
  <si>
    <t>K717</t>
    <phoneticPr fontId="2"/>
  </si>
  <si>
    <t>大月橋東詰S</t>
    <rPh sb="0" eb="3">
      <t>オオツキバシ</t>
    </rPh>
    <rPh sb="3" eb="4">
      <t>ヒガシ</t>
    </rPh>
    <rPh sb="4" eb="5">
      <t>ヅメ</t>
    </rPh>
    <phoneticPr fontId="2"/>
  </si>
  <si>
    <t>駒橋S</t>
    <rPh sb="0" eb="2">
      <t>コマハシ</t>
    </rPh>
    <phoneticPr fontId="2"/>
  </si>
  <si>
    <t>久保沢S</t>
    <rPh sb="0" eb="3">
      <t>クボサワ</t>
    </rPh>
    <phoneticPr fontId="2"/>
  </si>
  <si>
    <t>K510</t>
    <phoneticPr fontId="2"/>
  </si>
  <si>
    <t>K508</t>
    <phoneticPr fontId="2"/>
  </si>
  <si>
    <t>上中ノ原S</t>
    <phoneticPr fontId="2"/>
  </si>
  <si>
    <t>弥栄高校入口S</t>
    <phoneticPr fontId="2"/>
  </si>
  <si>
    <t>大月インター入口S</t>
    <rPh sb="0" eb="2">
      <t>オオツキ</t>
    </rPh>
    <rPh sb="6" eb="8">
      <t>イリグチ</t>
    </rPh>
    <phoneticPr fontId="2"/>
  </si>
  <si>
    <t>K306</t>
    <phoneticPr fontId="2"/>
  </si>
  <si>
    <t>側道</t>
    <rPh sb="0" eb="2">
      <t>ソクドウ</t>
    </rPh>
    <phoneticPr fontId="2"/>
  </si>
  <si>
    <t>上笹尾S</t>
    <rPh sb="1" eb="2">
      <t>ササ</t>
    </rPh>
    <rPh sb="2" eb="3">
      <t>オ</t>
    </rPh>
    <phoneticPr fontId="2"/>
  </si>
  <si>
    <t>若彦トンネル</t>
    <rPh sb="0" eb="2">
      <t>ワカヒコ</t>
    </rPh>
    <phoneticPr fontId="2"/>
  </si>
  <si>
    <t>K719</t>
    <phoneticPr fontId="2"/>
  </si>
  <si>
    <t>※終電は八王子迄を想定</t>
    <rPh sb="1" eb="3">
      <t>シュウデン</t>
    </rPh>
    <rPh sb="4" eb="7">
      <t>ハチオウジ</t>
    </rPh>
    <rPh sb="7" eb="8">
      <t>マデ</t>
    </rPh>
    <rPh sb="9" eb="11">
      <t>ソウテイ</t>
    </rPh>
    <phoneticPr fontId="2"/>
  </si>
  <si>
    <t>岡谷IC東Sの信号を渡る
岡谷駅(終電)：20:26　あずさ60号</t>
    <rPh sb="7" eb="9">
      <t>シンゴウ</t>
    </rPh>
    <rPh sb="10" eb="11">
      <t>ワタ</t>
    </rPh>
    <rPh sb="13" eb="15">
      <t>オカヤ</t>
    </rPh>
    <rPh sb="15" eb="16">
      <t>エキ</t>
    </rPh>
    <rPh sb="17" eb="19">
      <t>シュウデン</t>
    </rPh>
    <rPh sb="32" eb="33">
      <t>ゴウ</t>
    </rPh>
    <phoneticPr fontId="2"/>
  </si>
  <si>
    <t>山王神社前S</t>
    <phoneticPr fontId="2"/>
  </si>
  <si>
    <t>名称無しS</t>
  </si>
  <si>
    <t>名称無しS</t>
    <phoneticPr fontId="2"/>
  </si>
  <si>
    <t>高浜S</t>
    <phoneticPr fontId="2"/>
  </si>
  <si>
    <t>市道/K50</t>
    <rPh sb="0" eb="2">
      <t>シドウ</t>
    </rPh>
    <phoneticPr fontId="2"/>
  </si>
  <si>
    <t>諏訪大社　下社　春宮</t>
    <rPh sb="0" eb="4">
      <t>スワタイシャ</t>
    </rPh>
    <rPh sb="5" eb="7">
      <t>シモシャ</t>
    </rPh>
    <rPh sb="8" eb="10">
      <t>ハルミヤ</t>
    </rPh>
    <phoneticPr fontId="2"/>
  </si>
  <si>
    <t>諏訪大社　上社　前宮</t>
    <rPh sb="0" eb="4">
      <t>スワタイシャ</t>
    </rPh>
    <rPh sb="5" eb="7">
      <t>カミシャ</t>
    </rPh>
    <rPh sb="8" eb="10">
      <t>マエミヤ</t>
    </rPh>
    <phoneticPr fontId="2"/>
  </si>
  <si>
    <t>諏訪大社　上社　本宮</t>
    <rPh sb="0" eb="4">
      <t>スワタイシャ</t>
    </rPh>
    <rPh sb="5" eb="7">
      <t>カミシャ</t>
    </rPh>
    <rPh sb="8" eb="10">
      <t>ホングウ</t>
    </rPh>
    <phoneticPr fontId="2"/>
  </si>
  <si>
    <t>石和温泉郷東入口S</t>
    <phoneticPr fontId="2"/>
  </si>
  <si>
    <t>K487/R20</t>
    <phoneticPr fontId="2"/>
  </si>
  <si>
    <t>左側</t>
    <rPh sb="0" eb="2">
      <t>ヒダリガワ</t>
    </rPh>
    <phoneticPr fontId="2"/>
  </si>
  <si>
    <t>直進</t>
    <rPh sb="0" eb="2">
      <t>チョクシン</t>
    </rPh>
    <phoneticPr fontId="2"/>
  </si>
  <si>
    <t>右側</t>
    <rPh sb="0" eb="2">
      <t>ミギガワ</t>
    </rPh>
    <phoneticPr fontId="2"/>
  </si>
  <si>
    <t>左側</t>
    <rPh sb="0" eb="1">
      <t>ヒダリ</t>
    </rPh>
    <rPh sb="1" eb="2">
      <t>ガワ</t>
    </rPh>
    <phoneticPr fontId="2"/>
  </si>
  <si>
    <t>手前の道に入る</t>
    <rPh sb="3" eb="4">
      <t>ミチ</t>
    </rPh>
    <rPh sb="5" eb="6">
      <t>ハイ</t>
    </rPh>
    <phoneticPr fontId="2"/>
  </si>
  <si>
    <t>K508/R413/R412</t>
    <phoneticPr fontId="2"/>
  </si>
  <si>
    <t>［山中湖・青根］→</t>
    <rPh sb="1" eb="4">
      <t>ヤマナカコ</t>
    </rPh>
    <rPh sb="5" eb="6">
      <t>アオ</t>
    </rPh>
    <rPh sb="6" eb="7">
      <t>ネ</t>
    </rPh>
    <phoneticPr fontId="2"/>
  </si>
  <si>
    <t>R412/R413</t>
    <phoneticPr fontId="2"/>
  </si>
  <si>
    <t>［藤野駅・国道20号］→</t>
    <rPh sb="1" eb="3">
      <t>フジノ</t>
    </rPh>
    <rPh sb="3" eb="4">
      <t>エキ</t>
    </rPh>
    <rPh sb="5" eb="7">
      <t>コクドウ</t>
    </rPh>
    <rPh sb="9" eb="10">
      <t>ゴウ</t>
    </rPh>
    <phoneticPr fontId="2"/>
  </si>
  <si>
    <t>←［秋山］</t>
    <rPh sb="2" eb="4">
      <t>アキヤマ</t>
    </rPh>
    <phoneticPr fontId="2"/>
  </si>
  <si>
    <t>←［甲府］</t>
    <rPh sb="2" eb="4">
      <t>コウフ</t>
    </rPh>
    <phoneticPr fontId="2"/>
  </si>
  <si>
    <t>←［笹子峠］</t>
    <rPh sb="2" eb="5">
      <t>ササゴトウゲ</t>
    </rPh>
    <phoneticPr fontId="2"/>
  </si>
  <si>
    <t>押しボタン</t>
    <rPh sb="0" eb="1">
      <t>オ</t>
    </rPh>
    <phoneticPr fontId="2"/>
  </si>
  <si>
    <t>［石和温泉駅］→</t>
    <rPh sb="1" eb="5">
      <t>イサワオンセン</t>
    </rPh>
    <rPh sb="5" eb="6">
      <t>エキ</t>
    </rPh>
    <phoneticPr fontId="2"/>
  </si>
  <si>
    <t>←［甲府・石和温泉駅］</t>
    <rPh sb="2" eb="4">
      <t>コウフ</t>
    </rPh>
    <rPh sb="5" eb="9">
      <t>イサワオンセン</t>
    </rPh>
    <rPh sb="9" eb="10">
      <t>エキ</t>
    </rPh>
    <phoneticPr fontId="2"/>
  </si>
  <si>
    <t>←［国道20号］</t>
    <rPh sb="2" eb="4">
      <t>コクドウ</t>
    </rPh>
    <rPh sb="6" eb="7">
      <t>ゴウ</t>
    </rPh>
    <phoneticPr fontId="2"/>
  </si>
  <si>
    <t>←［諏訪・韮崎］</t>
    <rPh sb="2" eb="4">
      <t>スワ</t>
    </rPh>
    <rPh sb="5" eb="7">
      <t>ニラサキ</t>
    </rPh>
    <phoneticPr fontId="2"/>
  </si>
  <si>
    <t>R52/K20</t>
    <phoneticPr fontId="2"/>
  </si>
  <si>
    <t>↑［韮崎市街］</t>
    <rPh sb="2" eb="5">
      <t>ニラサキシ</t>
    </rPh>
    <rPh sb="5" eb="6">
      <t>マチ</t>
    </rPh>
    <phoneticPr fontId="2"/>
  </si>
  <si>
    <t>↑［清里・須玉］</t>
    <rPh sb="2" eb="4">
      <t>キヨサト</t>
    </rPh>
    <rPh sb="5" eb="7">
      <t>スダマ</t>
    </rPh>
    <phoneticPr fontId="2"/>
  </si>
  <si>
    <t>←［長坂］</t>
    <rPh sb="2" eb="4">
      <t>ナガサカ</t>
    </rPh>
    <phoneticPr fontId="2"/>
  </si>
  <si>
    <t>←［長坂・日野春駅］</t>
    <rPh sb="2" eb="4">
      <t>ナガサカ</t>
    </rPh>
    <rPh sb="5" eb="9">
      <t>ヒノハルエキ</t>
    </rPh>
    <phoneticPr fontId="2"/>
  </si>
  <si>
    <t>［小淵沢・長坂］→</t>
    <rPh sb="1" eb="4">
      <t>オブチザワ</t>
    </rPh>
    <rPh sb="5" eb="7">
      <t>ナガサカ</t>
    </rPh>
    <phoneticPr fontId="2"/>
  </si>
  <si>
    <t>中央線のガードをくぐったらすぐ交差点</t>
    <rPh sb="0" eb="3">
      <t>チュウオウセン</t>
    </rPh>
    <rPh sb="15" eb="18">
      <t>コウサテン</t>
    </rPh>
    <phoneticPr fontId="2"/>
  </si>
  <si>
    <t>七里岩ライン</t>
    <phoneticPr fontId="2"/>
  </si>
  <si>
    <t>←［茅野・小淵沢I.C］</t>
    <rPh sb="2" eb="4">
      <t>チノ</t>
    </rPh>
    <rPh sb="5" eb="8">
      <t>オブチザワ</t>
    </rPh>
    <phoneticPr fontId="2"/>
  </si>
  <si>
    <t>上笹尾Sの手前から入れますが、チェーンが張られていいることがあったので、上笹尾S左折で正面から入る指定にしています。</t>
    <rPh sb="0" eb="3">
      <t>カミササオ</t>
    </rPh>
    <rPh sb="5" eb="7">
      <t>テマエ</t>
    </rPh>
    <rPh sb="9" eb="10">
      <t>ハイ</t>
    </rPh>
    <rPh sb="20" eb="21">
      <t>ハ</t>
    </rPh>
    <rPh sb="36" eb="39">
      <t>カミササオ</t>
    </rPh>
    <rPh sb="40" eb="42">
      <t>サセツ</t>
    </rPh>
    <rPh sb="43" eb="45">
      <t>ショウメン</t>
    </rPh>
    <rPh sb="47" eb="48">
      <t>ハイ</t>
    </rPh>
    <rPh sb="49" eb="51">
      <t>シテイ</t>
    </rPh>
    <phoneticPr fontId="2"/>
  </si>
  <si>
    <t>道なり、ゆるく右カーブの道。右角に「お食事処　やまよし」</t>
    <rPh sb="0" eb="1">
      <t>ミチ</t>
    </rPh>
    <rPh sb="7" eb="8">
      <t>ミギ</t>
    </rPh>
    <rPh sb="12" eb="13">
      <t>ミチ</t>
    </rPh>
    <rPh sb="14" eb="15">
      <t>ミギ</t>
    </rPh>
    <rPh sb="15" eb="16">
      <t>カド</t>
    </rPh>
    <rPh sb="19" eb="22">
      <t>ショクジドコロ</t>
    </rPh>
    <phoneticPr fontId="2"/>
  </si>
  <si>
    <t>正面「FUJIFILM フォトスタジオしんどう」の看板</t>
    <rPh sb="25" eb="27">
      <t>カンバン</t>
    </rPh>
    <phoneticPr fontId="2"/>
  </si>
  <si>
    <t>↑［富士見］</t>
    <rPh sb="2" eb="5">
      <t>フジミ</t>
    </rPh>
    <phoneticPr fontId="2"/>
  </si>
  <si>
    <t>［茅野・原村］→</t>
    <rPh sb="1" eb="3">
      <t>チノ</t>
    </rPh>
    <rPh sb="4" eb="6">
      <t>ハラムラ</t>
    </rPh>
    <phoneticPr fontId="2"/>
  </si>
  <si>
    <t>←［諏訪大社上社］</t>
    <rPh sb="2" eb="4">
      <t>スワ</t>
    </rPh>
    <rPh sb="4" eb="6">
      <t>タイシャ</t>
    </rPh>
    <rPh sb="6" eb="8">
      <t>カミシャ</t>
    </rPh>
    <phoneticPr fontId="2"/>
  </si>
  <si>
    <t>上社本宮の参道へ　道狭いゆっくりと</t>
    <rPh sb="0" eb="2">
      <t>カミシャ</t>
    </rPh>
    <rPh sb="2" eb="4">
      <t>ホングウ</t>
    </rPh>
    <rPh sb="5" eb="7">
      <t>サンドウ</t>
    </rPh>
    <rPh sb="9" eb="11">
      <t>ミチセマ</t>
    </rPh>
    <phoneticPr fontId="2"/>
  </si>
  <si>
    <t>道狭いゆっくりと</t>
    <phoneticPr fontId="2"/>
  </si>
  <si>
    <t>通行人注意</t>
    <rPh sb="0" eb="5">
      <t>ツウコウニンチュウイ</t>
    </rPh>
    <phoneticPr fontId="2"/>
  </si>
  <si>
    <t>K16/K254/市道</t>
    <rPh sb="9" eb="11">
      <t>シドウ</t>
    </rPh>
    <phoneticPr fontId="2"/>
  </si>
  <si>
    <t>［東京・諏訪］→</t>
    <rPh sb="1" eb="3">
      <t>トウキョウ</t>
    </rPh>
    <rPh sb="4" eb="6">
      <t>スワ</t>
    </rPh>
    <phoneticPr fontId="2"/>
  </si>
  <si>
    <t>右折と左折のレーンのみ。信号手前で歩道に上がり、PCへ</t>
    <rPh sb="0" eb="2">
      <t>ウセツ</t>
    </rPh>
    <rPh sb="3" eb="5">
      <t>サセツ</t>
    </rPh>
    <rPh sb="12" eb="16">
      <t>シンゴウテマエ</t>
    </rPh>
    <rPh sb="17" eb="19">
      <t>ホドウ</t>
    </rPh>
    <rPh sb="20" eb="21">
      <t>ア</t>
    </rPh>
    <phoneticPr fontId="2"/>
  </si>
  <si>
    <t>角に7-11　奥にヤマダ電機</t>
    <rPh sb="0" eb="1">
      <t>カド</t>
    </rPh>
    <rPh sb="7" eb="8">
      <t>オク</t>
    </rPh>
    <rPh sb="12" eb="14">
      <t>デンキ</t>
    </rPh>
    <phoneticPr fontId="2"/>
  </si>
  <si>
    <t>←［甲府・諏訪I.C］</t>
    <rPh sb="2" eb="4">
      <t>コウフ</t>
    </rPh>
    <rPh sb="5" eb="7">
      <t>スワ</t>
    </rPh>
    <phoneticPr fontId="2"/>
  </si>
  <si>
    <t>←［茅野・諏訪I.C］</t>
    <rPh sb="2" eb="4">
      <t>チノ</t>
    </rPh>
    <rPh sb="5" eb="7">
      <t>スワ</t>
    </rPh>
    <phoneticPr fontId="2"/>
  </si>
  <si>
    <t>［韮崎・富士見］→</t>
    <rPh sb="1" eb="3">
      <t>ニラサキ</t>
    </rPh>
    <rPh sb="4" eb="7">
      <t>フジミ</t>
    </rPh>
    <phoneticPr fontId="2"/>
  </si>
  <si>
    <t>←［若彦トンネル］</t>
    <rPh sb="2" eb="4">
      <t>ワカヒコ</t>
    </rPh>
    <phoneticPr fontId="2"/>
  </si>
  <si>
    <t>［富士河口湖・すずらん群生地］→</t>
    <rPh sb="1" eb="6">
      <t>フジカワグチコ</t>
    </rPh>
    <rPh sb="11" eb="13">
      <t>グンセイ</t>
    </rPh>
    <rPh sb="13" eb="14">
      <t>チ</t>
    </rPh>
    <phoneticPr fontId="2"/>
  </si>
  <si>
    <t>←［富士吉田・国道137号］</t>
    <rPh sb="2" eb="6">
      <t>フジヨシダ</t>
    </rPh>
    <rPh sb="7" eb="9">
      <t>コクドウ</t>
    </rPh>
    <rPh sb="12" eb="13">
      <t>ゴウ</t>
    </rPh>
    <phoneticPr fontId="2"/>
  </si>
  <si>
    <t>←［大月・都留］</t>
    <rPh sb="2" eb="4">
      <t>オオツキ</t>
    </rPh>
    <rPh sb="5" eb="7">
      <t>ツル</t>
    </rPh>
    <phoneticPr fontId="2"/>
  </si>
  <si>
    <t>［八王子・上野原］→</t>
    <rPh sb="1" eb="4">
      <t>ハチオウジ</t>
    </rPh>
    <rPh sb="5" eb="8">
      <t>ウエノハラ</t>
    </rPh>
    <phoneticPr fontId="2"/>
  </si>
  <si>
    <t>←［八王子・上野原］</t>
    <rPh sb="2" eb="5">
      <t>ハチオウジ</t>
    </rPh>
    <rPh sb="6" eb="9">
      <t>ウエノハラ</t>
    </rPh>
    <phoneticPr fontId="2"/>
  </si>
  <si>
    <t>［相模原市街・厚木］→</t>
    <rPh sb="1" eb="5">
      <t>サガミハラシ</t>
    </rPh>
    <rPh sb="5" eb="6">
      <t>マチ</t>
    </rPh>
    <rPh sb="7" eb="9">
      <t>アツギ</t>
    </rPh>
    <phoneticPr fontId="2"/>
  </si>
  <si>
    <t>←［厚木・相模原市街］</t>
    <rPh sb="5" eb="9">
      <t>サガミハラシ</t>
    </rPh>
    <rPh sb="9" eb="10">
      <t>マチ</t>
    </rPh>
    <phoneticPr fontId="2"/>
  </si>
  <si>
    <t>［小倉橋］→</t>
    <rPh sb="1" eb="4">
      <t>オグラバシ</t>
    </rPh>
    <phoneticPr fontId="2"/>
  </si>
  <si>
    <t>←［相模原市街・上溝］</t>
    <rPh sb="2" eb="6">
      <t>サガミハラシ</t>
    </rPh>
    <rPh sb="6" eb="7">
      <t>マチ</t>
    </rPh>
    <rPh sb="8" eb="10">
      <t>カミミゾ</t>
    </rPh>
    <phoneticPr fontId="2"/>
  </si>
  <si>
    <t>←［町田・国道16号］</t>
    <rPh sb="2" eb="4">
      <t>マチダ</t>
    </rPh>
    <rPh sb="5" eb="7">
      <t>コクドウ</t>
    </rPh>
    <rPh sb="9" eb="10">
      <t>ゴウ</t>
    </rPh>
    <phoneticPr fontId="2"/>
  </si>
  <si>
    <t>直進すると茅野駅　(終電)：20:39　あずさ60号</t>
    <rPh sb="0" eb="2">
      <t>チョクシン</t>
    </rPh>
    <rPh sb="5" eb="7">
      <t>チノ</t>
    </rPh>
    <rPh sb="7" eb="8">
      <t>エキ</t>
    </rPh>
    <rPh sb="10" eb="12">
      <t>シュウデン</t>
    </rPh>
    <phoneticPr fontId="2"/>
  </si>
  <si>
    <t>┿右</t>
    <rPh sb="1" eb="2">
      <t>ミギ</t>
    </rPh>
    <phoneticPr fontId="2"/>
  </si>
  <si>
    <t>┿直</t>
    <phoneticPr fontId="2"/>
  </si>
  <si>
    <t>┿左</t>
    <rPh sb="1" eb="2">
      <t>ヒダリ</t>
    </rPh>
    <phoneticPr fontId="2"/>
  </si>
  <si>
    <t>┬左</t>
    <phoneticPr fontId="2"/>
  </si>
  <si>
    <t>┬右</t>
    <phoneticPr fontId="2"/>
  </si>
  <si>
    <t>┤左</t>
    <phoneticPr fontId="2"/>
  </si>
  <si>
    <t>├右</t>
    <phoneticPr fontId="2"/>
  </si>
  <si>
    <t>├右</t>
    <rPh sb="1" eb="2">
      <t>ミギ</t>
    </rPh>
    <phoneticPr fontId="2"/>
  </si>
  <si>
    <t>┤左</t>
    <rPh sb="1" eb="2">
      <t>ヒダリ</t>
    </rPh>
    <phoneticPr fontId="2"/>
  </si>
  <si>
    <t>┬左</t>
    <rPh sb="1" eb="2">
      <t>ヒダリ</t>
    </rPh>
    <phoneticPr fontId="2"/>
  </si>
  <si>
    <t>市道/R142</t>
    <rPh sb="0" eb="2">
      <t>シドウ</t>
    </rPh>
    <phoneticPr fontId="2"/>
  </si>
  <si>
    <t>旧中山道　R142合流地点手前は坂のため発進注意</t>
    <rPh sb="0" eb="4">
      <t>キュウナカセンドウ</t>
    </rPh>
    <phoneticPr fontId="2"/>
  </si>
  <si>
    <t>Y左</t>
    <rPh sb="1" eb="2">
      <t>ヒダリ</t>
    </rPh>
    <phoneticPr fontId="2"/>
  </si>
  <si>
    <t>正面の信号に地名板なし。</t>
    <rPh sb="0" eb="2">
      <t>ショウメン</t>
    </rPh>
    <rPh sb="3" eb="5">
      <t>シンゴウ</t>
    </rPh>
    <rPh sb="6" eb="8">
      <t>チメイ</t>
    </rPh>
    <rPh sb="8" eb="9">
      <t>バン</t>
    </rPh>
    <phoneticPr fontId="2"/>
  </si>
  <si>
    <t>道なり、ゆるく右カーブの道。曲がって「天竜橋」を渡る</t>
    <rPh sb="0" eb="1">
      <t>ミチ</t>
    </rPh>
    <rPh sb="7" eb="8">
      <t>ミギ</t>
    </rPh>
    <rPh sb="12" eb="13">
      <t>ミチ</t>
    </rPh>
    <rPh sb="14" eb="15">
      <t>マ</t>
    </rPh>
    <rPh sb="19" eb="22">
      <t>テンリュウバシ</t>
    </rPh>
    <rPh sb="24" eb="25">
      <t>ワタ</t>
    </rPh>
    <phoneticPr fontId="2"/>
  </si>
  <si>
    <t>進行方向の信号機に地名板なし</t>
    <rPh sb="0" eb="4">
      <t>シンコウホウコウ</t>
    </rPh>
    <rPh sb="5" eb="7">
      <t>シンゴウ</t>
    </rPh>
    <rPh sb="7" eb="8">
      <t>キ</t>
    </rPh>
    <rPh sb="9" eb="11">
      <t>チメイ</t>
    </rPh>
    <rPh sb="11" eb="12">
      <t>バン</t>
    </rPh>
    <phoneticPr fontId="2"/>
  </si>
  <si>
    <t>お茶屋町東S</t>
    <rPh sb="1" eb="3">
      <t>チャヤ</t>
    </rPh>
    <rPh sb="3" eb="4">
      <t>マチ</t>
    </rPh>
    <rPh sb="4" eb="5">
      <t>ヒガシ</t>
    </rPh>
    <phoneticPr fontId="2"/>
  </si>
  <si>
    <t>角に7-11　新倉河口湖トンネルを抜ける</t>
    <rPh sb="0" eb="1">
      <t>カド</t>
    </rPh>
    <rPh sb="7" eb="9">
      <t>ニイクラ</t>
    </rPh>
    <rPh sb="9" eb="12">
      <t>カワグチコ</t>
    </rPh>
    <rPh sb="17" eb="18">
      <t>ヌ</t>
    </rPh>
    <phoneticPr fontId="2"/>
  </si>
  <si>
    <t>根岸西S</t>
    <rPh sb="0" eb="3">
      <t>ネギシニシ</t>
    </rPh>
    <phoneticPr fontId="2"/>
  </si>
  <si>
    <t>K47</t>
    <phoneticPr fontId="2"/>
  </si>
  <si>
    <t>下根岸S</t>
    <rPh sb="0" eb="3">
      <t>シモネギシ</t>
    </rPh>
    <phoneticPr fontId="2"/>
  </si>
  <si>
    <t>山王神社前Sで歩道を上がって進む。歩道は徐行！</t>
    <rPh sb="0" eb="2">
      <t>サンノウ</t>
    </rPh>
    <rPh sb="2" eb="5">
      <t>ジンジャマエ</t>
    </rPh>
    <rPh sb="7" eb="9">
      <t>ホドウ</t>
    </rPh>
    <rPh sb="10" eb="11">
      <t>ア</t>
    </rPh>
    <rPh sb="14" eb="15">
      <t>スス</t>
    </rPh>
    <rPh sb="17" eb="19">
      <t>ホドウ</t>
    </rPh>
    <rPh sb="20" eb="22">
      <t>ジョコウ</t>
    </rPh>
    <phoneticPr fontId="2"/>
  </si>
  <si>
    <t>ほぼUターンとなります。車に気を付けて！</t>
    <rPh sb="12" eb="13">
      <t>クルマ</t>
    </rPh>
    <rPh sb="14" eb="15">
      <t>キ</t>
    </rPh>
    <rPh sb="16" eb="17">
      <t>ツ</t>
    </rPh>
    <phoneticPr fontId="2"/>
  </si>
  <si>
    <t>大月バイパス　トンネルの下りは注意。トンネル嫌いな方は歩道を使って下さい</t>
    <rPh sb="0" eb="2">
      <t>オオツキ</t>
    </rPh>
    <rPh sb="12" eb="13">
      <t>クダ</t>
    </rPh>
    <rPh sb="15" eb="17">
      <t>チュウイ</t>
    </rPh>
    <rPh sb="22" eb="23">
      <t>キラ</t>
    </rPh>
    <rPh sb="25" eb="26">
      <t>カタ</t>
    </rPh>
    <rPh sb="27" eb="29">
      <t>ホドウ</t>
    </rPh>
    <rPh sb="30" eb="31">
      <t>ツカ</t>
    </rPh>
    <rPh sb="33" eb="34">
      <t>クダ</t>
    </rPh>
    <phoneticPr fontId="2"/>
  </si>
  <si>
    <t>写真①</t>
    <rPh sb="0" eb="2">
      <t>シャシン</t>
    </rPh>
    <phoneticPr fontId="2"/>
  </si>
  <si>
    <t>R20の取り付け道路の合流</t>
    <rPh sb="4" eb="5">
      <t>ト</t>
    </rPh>
    <rPh sb="6" eb="7">
      <t>ツ</t>
    </rPh>
    <rPh sb="8" eb="10">
      <t>ドウロ</t>
    </rPh>
    <rPh sb="11" eb="13">
      <t>ゴウリュウ</t>
    </rPh>
    <phoneticPr fontId="2"/>
  </si>
  <si>
    <t>右折して笛吹川を渡る</t>
    <rPh sb="0" eb="2">
      <t>ウセツ</t>
    </rPh>
    <rPh sb="4" eb="7">
      <t>フエフキガワ</t>
    </rPh>
    <rPh sb="8" eb="9">
      <t>ワタ</t>
    </rPh>
    <phoneticPr fontId="2"/>
  </si>
  <si>
    <t>中部横断自動車道の高架をくぐった次の信号</t>
    <rPh sb="0" eb="8">
      <t>チュウブオウダンジドウシャドウ</t>
    </rPh>
    <rPh sb="9" eb="11">
      <t>コウカ</t>
    </rPh>
    <rPh sb="16" eb="17">
      <t>ツギ</t>
    </rPh>
    <rPh sb="18" eb="20">
      <t>シンゴウ</t>
    </rPh>
    <phoneticPr fontId="2"/>
  </si>
  <si>
    <t>上下に分かれる分岐。道なりに左車線を走行　御柱道</t>
    <rPh sb="0" eb="2">
      <t>ジョウゲ</t>
    </rPh>
    <rPh sb="3" eb="4">
      <t>ワ</t>
    </rPh>
    <rPh sb="7" eb="9">
      <t>ブンキ</t>
    </rPh>
    <rPh sb="10" eb="11">
      <t>ミチ</t>
    </rPh>
    <rPh sb="14" eb="17">
      <t>ヒダリシャセン</t>
    </rPh>
    <rPh sb="18" eb="20">
      <t>ソウコウ</t>
    </rPh>
    <rPh sb="21" eb="24">
      <t>オンバシラミチ</t>
    </rPh>
    <phoneticPr fontId="2"/>
  </si>
  <si>
    <t>R142</t>
    <phoneticPr fontId="2"/>
  </si>
  <si>
    <t>市道/K5/R52</t>
    <phoneticPr fontId="2"/>
  </si>
  <si>
    <t>K20</t>
    <phoneticPr fontId="2"/>
  </si>
  <si>
    <t>←［甲府・中央道E20　E68］</t>
    <rPh sb="2" eb="4">
      <t>コウフ</t>
    </rPh>
    <rPh sb="5" eb="8">
      <t>チュウオウドウ</t>
    </rPh>
    <phoneticPr fontId="2"/>
  </si>
  <si>
    <t>［昇仙峡・湯村温泉郷］→</t>
    <rPh sb="1" eb="4">
      <t>ショウセンキョウ</t>
    </rPh>
    <rPh sb="5" eb="7">
      <t>ユムラ</t>
    </rPh>
    <rPh sb="7" eb="10">
      <t>オンセンゴウ</t>
    </rPh>
    <phoneticPr fontId="2"/>
  </si>
  <si>
    <t>芦川農産物直売所 おごっそう家の先。U字路の途中</t>
    <rPh sb="16" eb="17">
      <t>サキ</t>
    </rPh>
    <rPh sb="19" eb="21">
      <t>ジロ</t>
    </rPh>
    <rPh sb="22" eb="24">
      <t>トチュウ</t>
    </rPh>
    <phoneticPr fontId="2"/>
  </si>
  <si>
    <t>左側　諏訪大社　下社　秋宮</t>
    <rPh sb="0" eb="2">
      <t>ヒダリガワ</t>
    </rPh>
    <rPh sb="3" eb="7">
      <t>スワタイシャ</t>
    </rPh>
    <rPh sb="8" eb="10">
      <t>シモシャ</t>
    </rPh>
    <rPh sb="11" eb="13">
      <t>アキミヤ</t>
    </rPh>
    <phoneticPr fontId="2"/>
  </si>
  <si>
    <t>五差路　直進　正面に「←北杜市役所　小淵沢総合支所」の看板</t>
    <rPh sb="0" eb="3">
      <t>ゴサロ</t>
    </rPh>
    <rPh sb="4" eb="6">
      <t>チョクシン</t>
    </rPh>
    <rPh sb="7" eb="9">
      <t>ショウメン</t>
    </rPh>
    <rPh sb="12" eb="14">
      <t>ホクト</t>
    </rPh>
    <rPh sb="14" eb="17">
      <t>シヤクショ</t>
    </rPh>
    <rPh sb="18" eb="20">
      <t>オブチ</t>
    </rPh>
    <rPh sb="20" eb="21">
      <t>ザワ</t>
    </rPh>
    <rPh sb="21" eb="23">
      <t>ソウゴウ</t>
    </rPh>
    <rPh sb="23" eb="25">
      <t>シショ</t>
    </rPh>
    <rPh sb="27" eb="29">
      <t>カンバン</t>
    </rPh>
    <phoneticPr fontId="2"/>
  </si>
  <si>
    <r>
      <rPr>
        <sz val="10"/>
        <rFont val="Microsoft JhengHei"/>
        <family val="3"/>
        <charset val="128"/>
      </rPr>
      <t>五差路</t>
    </r>
    <r>
      <rPr>
        <sz val="10"/>
        <rFont val="Meiryo UI"/>
        <family val="3"/>
        <charset val="128"/>
      </rPr>
      <t>:直</t>
    </r>
    <phoneticPr fontId="2"/>
  </si>
  <si>
    <t>五差路　正面　若干右方向に曲がる</t>
    <rPh sb="0" eb="1">
      <t>ゴ</t>
    </rPh>
    <rPh sb="1" eb="3">
      <t>サロ</t>
    </rPh>
    <rPh sb="4" eb="6">
      <t>ショウメン</t>
    </rPh>
    <rPh sb="7" eb="12">
      <t>ジャッカンミギホウコウ</t>
    </rPh>
    <rPh sb="13" eb="14">
      <t>マ</t>
    </rPh>
    <phoneticPr fontId="2"/>
  </si>
  <si>
    <t>［八王子・大月］→</t>
    <phoneticPr fontId="2"/>
  </si>
  <si>
    <t>［韮崎］→</t>
    <rPh sb="1" eb="3">
      <t>ニラサキ</t>
    </rPh>
    <phoneticPr fontId="2"/>
  </si>
  <si>
    <t>［国道141号・大泉］→</t>
    <rPh sb="1" eb="3">
      <t>コクドウ</t>
    </rPh>
    <rPh sb="6" eb="7">
      <t>ゴウ</t>
    </rPh>
    <rPh sb="8" eb="10">
      <t>オオイズミ</t>
    </rPh>
    <phoneticPr fontId="2"/>
  </si>
  <si>
    <t>宮川保育園前S</t>
    <phoneticPr fontId="2"/>
  </si>
  <si>
    <t>富士見S</t>
    <phoneticPr fontId="2"/>
  </si>
  <si>
    <t>S無し</t>
    <rPh sb="1" eb="2">
      <t>ナ</t>
    </rPh>
    <phoneticPr fontId="2"/>
  </si>
  <si>
    <t>←［山中湖・富士吉田］</t>
    <phoneticPr fontId="2"/>
  </si>
  <si>
    <t>中央一丁目S</t>
    <phoneticPr fontId="2"/>
  </si>
  <si>
    <t>阿津S</t>
    <rPh sb="0" eb="1">
      <t>ア</t>
    </rPh>
    <rPh sb="1" eb="2">
      <t>ツ</t>
    </rPh>
    <phoneticPr fontId="2"/>
  </si>
  <si>
    <t>［町田］→</t>
    <phoneticPr fontId="2"/>
  </si>
  <si>
    <t>ＪＡ梨北小淵沢支所前S</t>
    <phoneticPr fontId="2"/>
  </si>
  <si>
    <t>津久井消防署前S</t>
    <rPh sb="0" eb="3">
      <t>ツクイ</t>
    </rPh>
    <rPh sb="3" eb="6">
      <t>ショウボウショ</t>
    </rPh>
    <rPh sb="6" eb="7">
      <t>マエ</t>
    </rPh>
    <phoneticPr fontId="2"/>
  </si>
  <si>
    <t>K16/市道</t>
    <rPh sb="4" eb="6">
      <t>シドウ</t>
    </rPh>
    <phoneticPr fontId="2"/>
  </si>
  <si>
    <t>←［牧野］</t>
    <rPh sb="2" eb="4">
      <t>マキノ</t>
    </rPh>
    <phoneticPr fontId="2"/>
  </si>
  <si>
    <t>進行方向　建物の屋根に「唐辛子のモニュメント」</t>
    <rPh sb="0" eb="4">
      <t>シンコウホウコウ</t>
    </rPh>
    <rPh sb="5" eb="7">
      <t>タテモノ</t>
    </rPh>
    <phoneticPr fontId="2"/>
  </si>
  <si>
    <t>正面は道路工事中(城東バイパス延伸)</t>
    <phoneticPr fontId="2"/>
  </si>
  <si>
    <t>手前に「そば処おっこと亭」の看板</t>
    <rPh sb="0" eb="2">
      <t>テマエ</t>
    </rPh>
    <rPh sb="6" eb="7">
      <t>ドコロ</t>
    </rPh>
    <rPh sb="11" eb="12">
      <t>テイ</t>
    </rPh>
    <rPh sb="14" eb="16">
      <t>カンバン</t>
    </rPh>
    <phoneticPr fontId="2"/>
  </si>
  <si>
    <t>おっことS</t>
    <phoneticPr fontId="2"/>
  </si>
  <si>
    <t>［白樺湖・八ヶ岳エコーライン］→</t>
    <rPh sb="1" eb="4">
      <t>シラカバコ</t>
    </rPh>
    <rPh sb="5" eb="8">
      <t>ヤツガタケ</t>
    </rPh>
    <phoneticPr fontId="2"/>
  </si>
  <si>
    <t>←［白樺湖・蓼科高原・諏訪南I.C］</t>
    <rPh sb="2" eb="5">
      <t>シラカバコ</t>
    </rPh>
    <rPh sb="6" eb="8">
      <t>タテシナ</t>
    </rPh>
    <rPh sb="8" eb="10">
      <t>コウゲン</t>
    </rPh>
    <rPh sb="11" eb="13">
      <t>スワ</t>
    </rPh>
    <rPh sb="13" eb="14">
      <t>ミナミ</t>
    </rPh>
    <phoneticPr fontId="2"/>
  </si>
  <si>
    <t>市道/R141</t>
    <rPh sb="0" eb="2">
      <t>シドウ</t>
    </rPh>
    <phoneticPr fontId="2"/>
  </si>
  <si>
    <t>├右</t>
  </si>
  <si>
    <t>┿左</t>
  </si>
  <si>
    <t>御柱道　途中木落し坂あり</t>
  </si>
  <si>
    <t>坂室バイパス　坂室トンネルは歩道走行を推奨</t>
    <rPh sb="7" eb="9">
      <t>サカムロ</t>
    </rPh>
    <rPh sb="14" eb="16">
      <t>ホドウ</t>
    </rPh>
    <rPh sb="16" eb="18">
      <t>ソウコウ</t>
    </rPh>
    <rPh sb="19" eb="21">
      <t>スイショウ</t>
    </rPh>
    <phoneticPr fontId="2"/>
  </si>
  <si>
    <t>ゴール受付  今野製作所駐車場（夜間は店内）</t>
    <phoneticPr fontId="2"/>
  </si>
  <si>
    <t>八ヶ岳西麓広域農道</t>
    <phoneticPr fontId="2"/>
  </si>
  <si>
    <t>［白樺湖・蓼科高原］→</t>
    <phoneticPr fontId="2"/>
  </si>
  <si>
    <t>八ヶ岳エコーライン</t>
    <rPh sb="0" eb="3">
      <t>ヤツガタケ</t>
    </rPh>
    <phoneticPr fontId="2"/>
  </si>
  <si>
    <t>一番塚S</t>
    <rPh sb="0" eb="2">
      <t>イチバン</t>
    </rPh>
    <rPh sb="2" eb="3">
      <t>ツカ</t>
    </rPh>
    <phoneticPr fontId="2"/>
  </si>
  <si>
    <t>市道/K196</t>
    <rPh sb="0" eb="2">
      <t>シドウ</t>
    </rPh>
    <phoneticPr fontId="2"/>
  </si>
  <si>
    <t>双田S</t>
  </si>
  <si>
    <t>┿右</t>
  </si>
  <si>
    <t>R52</t>
  </si>
  <si>
    <t>［静岡・南アルプス］→</t>
  </si>
  <si>
    <t>双田橋南S</t>
  </si>
  <si>
    <t>┤左</t>
  </si>
  <si>
    <t>K118/K26/R140</t>
  </si>
  <si>
    <t>←［甲府］</t>
  </si>
  <si>
    <t>坪川大橋南S</t>
  </si>
  <si>
    <t>┿直</t>
  </si>
  <si>
    <t>K26</t>
  </si>
  <si>
    <t>↑［増穂市街］</t>
  </si>
  <si>
    <t>大椚S</t>
  </si>
  <si>
    <t>左角マクドナルド(23時まで営業)</t>
  </si>
  <si>
    <t>富士川西部広域農道</t>
  </si>
  <si>
    <t>←［市川三郷・増穂IC］</t>
  </si>
  <si>
    <t>富士川西部広域農道/K4</t>
  </si>
  <si>
    <t>下大鳥居S</t>
  </si>
  <si>
    <t>K4/K3</t>
  </si>
  <si>
    <t>←［甲府・三珠］</t>
  </si>
  <si>
    <t>芦川駅入口S</t>
  </si>
  <si>
    <t>K36</t>
  </si>
  <si>
    <t>芦川駅(終電)21:09　/　甲府までの終電23:29</t>
  </si>
  <si>
    <t>右側7-11  感応式信号　自転車は押しボタン(歩道上)</t>
  </si>
  <si>
    <t>右手さがみ湖 MORI MORI</t>
    <rPh sb="0" eb="2">
      <t>ミギテ</t>
    </rPh>
    <phoneticPr fontId="2"/>
  </si>
  <si>
    <t>「笹子隧道」(写真①)をバックにブルべカードを写真にとる。標高1096m</t>
    <rPh sb="29" eb="31">
      <t>ヒョウコウ</t>
    </rPh>
    <phoneticPr fontId="2"/>
  </si>
  <si>
    <t>七里岩ライン</t>
  </si>
  <si>
    <t>八ヶ岳西麓広域農道/K17</t>
    <phoneticPr fontId="2"/>
  </si>
  <si>
    <t>変形十字路 道路を横断しないで進んでください。</t>
    <rPh sb="0" eb="5">
      <t>ヘンケイジュウジロ</t>
    </rPh>
    <rPh sb="6" eb="8">
      <t>ドウロ</t>
    </rPh>
    <rPh sb="9" eb="11">
      <t>オウダン</t>
    </rPh>
    <rPh sb="15" eb="16">
      <t>スス</t>
    </rPh>
    <phoneticPr fontId="2"/>
  </si>
  <si>
    <t>柏尾Sを過ぎたら減速！勝沼大橋を渡ったら、側道に入る。
行き過ぎた場合は戻らずに！原Sを右折して復旧してください。</t>
    <rPh sb="16" eb="17">
      <t>ワタ</t>
    </rPh>
    <rPh sb="21" eb="23">
      <t>ソクドウ</t>
    </rPh>
    <rPh sb="24" eb="25">
      <t>ハイ</t>
    </rPh>
    <rPh sb="28" eb="29">
      <t>イ</t>
    </rPh>
    <rPh sb="30" eb="31">
      <t>ス</t>
    </rPh>
    <rPh sb="33" eb="35">
      <t>バアイ</t>
    </rPh>
    <rPh sb="36" eb="37">
      <t>モド</t>
    </rPh>
    <rPh sb="41" eb="42">
      <t>ハラ</t>
    </rPh>
    <rPh sb="44" eb="46">
      <t>ウセツ</t>
    </rPh>
    <rPh sb="48" eb="50">
      <t>フッキュウ</t>
    </rPh>
    <phoneticPr fontId="2"/>
  </si>
  <si>
    <t>信号を渡ってケルビムへ
ゴール受付  今野製作所駐車場（夜間は店内で受付をします）</t>
    <rPh sb="0" eb="2">
      <t>シンゴウ</t>
    </rPh>
    <rPh sb="3" eb="4">
      <t>ワタ</t>
    </rPh>
    <rPh sb="34" eb="36">
      <t>ウケツケ</t>
    </rPh>
    <phoneticPr fontId="2"/>
  </si>
  <si>
    <t xml:space="preserve">2025西東京400㎞黒曜石キューシート </t>
    <rPh sb="11" eb="14">
      <t>コクヨウセキ</t>
    </rPh>
    <phoneticPr fontId="2"/>
  </si>
  <si>
    <t>笹子隧道　フォトチェック
参考【Open/Close　09:26/12:32  】</t>
    <rPh sb="0" eb="4">
      <t>ササゴスイドウ</t>
    </rPh>
    <phoneticPr fontId="2"/>
  </si>
  <si>
    <t>v0.91</t>
    <phoneticPr fontId="2"/>
  </si>
  <si>
    <r>
      <t>進行方向　「神奈川</t>
    </r>
    <r>
      <rPr>
        <sz val="10"/>
        <color rgb="FFFF0000"/>
        <rFont val="Meiryo UI"/>
        <family val="3"/>
        <charset val="128"/>
      </rPr>
      <t>津久井</t>
    </r>
    <r>
      <rPr>
        <sz val="10"/>
        <rFont val="Meiryo UI"/>
        <family val="3"/>
        <charset val="128"/>
      </rPr>
      <t>やまゆり園⇗」の緑看板あり。</t>
    </r>
    <rPh sb="0" eb="4">
      <t>シンコウホウコウ</t>
    </rPh>
    <rPh sb="21" eb="23">
      <t>カンバン</t>
    </rPh>
    <phoneticPr fontId="2"/>
  </si>
  <si>
    <r>
      <t>ゴール　7-11相模原淵野辺</t>
    </r>
    <r>
      <rPr>
        <sz val="10"/>
        <color rgb="FFFF0000"/>
        <rFont val="Meiryo UI"/>
        <family val="3"/>
        <charset val="128"/>
      </rPr>
      <t>本町</t>
    </r>
    <r>
      <rPr>
        <sz val="10"/>
        <rFont val="Meiryo UI"/>
        <family val="3"/>
        <charset val="128"/>
      </rPr>
      <t xml:space="preserve">2丁目店
</t>
    </r>
    <r>
      <rPr>
        <sz val="10"/>
        <color rgb="FFFF0000"/>
        <rFont val="Meiryo UI"/>
        <family val="3"/>
        <charset val="128"/>
      </rPr>
      <t>参考</t>
    </r>
    <r>
      <rPr>
        <sz val="10"/>
        <rFont val="Meiryo UI"/>
        <family val="3"/>
        <charset val="128"/>
      </rPr>
      <t>【Open/Close　19:08/5月</t>
    </r>
    <r>
      <rPr>
        <sz val="10"/>
        <color rgb="FFFF0000"/>
        <rFont val="Meiryo UI"/>
        <family val="3"/>
        <charset val="128"/>
      </rPr>
      <t>18</t>
    </r>
    <r>
      <rPr>
        <sz val="10"/>
        <rFont val="Meiryo UI"/>
        <family val="3"/>
        <charset val="128"/>
      </rPr>
      <t>日 10:00 】</t>
    </r>
    <rPh sb="8" eb="11">
      <t>サガミハラ</t>
    </rPh>
    <rPh sb="11" eb="14">
      <t>フチノベ</t>
    </rPh>
    <rPh sb="14" eb="16">
      <t>ホンチョウ</t>
    </rPh>
    <rPh sb="17" eb="19">
      <t>チョウメ</t>
    </rPh>
    <rPh sb="19" eb="20">
      <t>テン</t>
    </rPh>
    <phoneticPr fontId="2"/>
  </si>
  <si>
    <r>
      <t xml:space="preserve">PC1　7-11　都留井倉店
</t>
    </r>
    <r>
      <rPr>
        <sz val="10"/>
        <color rgb="FFFF0000"/>
        <rFont val="Meiryo UI"/>
        <family val="3"/>
        <charset val="128"/>
      </rPr>
      <t>参考</t>
    </r>
    <r>
      <rPr>
        <sz val="10"/>
        <rFont val="Meiryo UI"/>
        <family val="3"/>
        <charset val="128"/>
      </rPr>
      <t>【Open/Close　08:42/10:54  】</t>
    </r>
    <rPh sb="9" eb="13">
      <t>ツルイクラ</t>
    </rPh>
    <rPh sb="13" eb="14">
      <t>テン</t>
    </rPh>
    <phoneticPr fontId="2"/>
  </si>
  <si>
    <r>
      <t xml:space="preserve">PC2 ローソン南アルプス六科店
</t>
    </r>
    <r>
      <rPr>
        <sz val="10"/>
        <color rgb="FFFF0000"/>
        <rFont val="Meiryo UI"/>
        <family val="3"/>
        <charset val="128"/>
      </rPr>
      <t>参考</t>
    </r>
    <r>
      <rPr>
        <sz val="10"/>
        <rFont val="Meiryo UI"/>
        <family val="3"/>
        <charset val="128"/>
      </rPr>
      <t>【Open/Close　10:34/15:04  】</t>
    </r>
    <rPh sb="8" eb="9">
      <t>ミナミ</t>
    </rPh>
    <rPh sb="13" eb="14">
      <t>ロク</t>
    </rPh>
    <rPh sb="14" eb="15">
      <t>シナ</t>
    </rPh>
    <rPh sb="15" eb="16">
      <t>テン</t>
    </rPh>
    <phoneticPr fontId="2"/>
  </si>
  <si>
    <r>
      <t xml:space="preserve">PC3 ローソン小淵沢上笹尾店
</t>
    </r>
    <r>
      <rPr>
        <sz val="10"/>
        <color rgb="FFFF0000"/>
        <rFont val="Meiryo UI"/>
        <family val="3"/>
        <charset val="128"/>
      </rPr>
      <t>参考</t>
    </r>
    <r>
      <rPr>
        <sz val="10"/>
        <rFont val="Meiryo UI"/>
        <family val="3"/>
        <charset val="128"/>
      </rPr>
      <t>【Open/Close　11:28/17:08  】</t>
    </r>
    <rPh sb="8" eb="11">
      <t>オブチザワ</t>
    </rPh>
    <rPh sb="11" eb="14">
      <t>カミササオ</t>
    </rPh>
    <rPh sb="14" eb="15">
      <t>テン</t>
    </rPh>
    <phoneticPr fontId="2"/>
  </si>
  <si>
    <r>
      <t xml:space="preserve">PC6　7-11神奈川藤野町店
</t>
    </r>
    <r>
      <rPr>
        <sz val="10"/>
        <color rgb="FFFF0000"/>
        <rFont val="Meiryo UI"/>
        <family val="3"/>
        <charset val="128"/>
      </rPr>
      <t>参考</t>
    </r>
    <r>
      <rPr>
        <sz val="10"/>
        <rFont val="Meiryo UI"/>
        <family val="3"/>
        <charset val="128"/>
      </rPr>
      <t>【Open/Close　18:14/5月</t>
    </r>
    <r>
      <rPr>
        <sz val="10"/>
        <color rgb="FFFF0000"/>
        <rFont val="Meiryo UI"/>
        <family val="3"/>
        <charset val="128"/>
      </rPr>
      <t>18</t>
    </r>
    <r>
      <rPr>
        <sz val="10"/>
        <rFont val="Meiryo UI"/>
        <family val="3"/>
        <charset val="128"/>
      </rPr>
      <t>日 07:</t>
    </r>
    <r>
      <rPr>
        <sz val="10"/>
        <color rgb="FFFF0000"/>
        <rFont val="Meiryo UI"/>
        <family val="3"/>
        <charset val="128"/>
      </rPr>
      <t>44  】</t>
    </r>
    <rPh sb="8" eb="11">
      <t>カナガワ</t>
    </rPh>
    <rPh sb="11" eb="13">
      <t>フジノ</t>
    </rPh>
    <rPh sb="13" eb="14">
      <t>マチ</t>
    </rPh>
    <rPh sb="14" eb="15">
      <t>テン</t>
    </rPh>
    <phoneticPr fontId="2"/>
  </si>
  <si>
    <r>
      <t xml:space="preserve">通過チェック　ローソン富士吉田富士見バイパス店
</t>
    </r>
    <r>
      <rPr>
        <sz val="10"/>
        <color rgb="FFFF0000"/>
        <rFont val="Meiryo UI"/>
        <family val="3"/>
        <charset val="128"/>
      </rPr>
      <t>参考</t>
    </r>
    <r>
      <rPr>
        <sz val="10"/>
        <rFont val="Meiryo UI"/>
        <family val="3"/>
        <charset val="128"/>
      </rPr>
      <t>【Open/Close　16:47/5月</t>
    </r>
    <r>
      <rPr>
        <sz val="10"/>
        <color rgb="FFFF0000"/>
        <rFont val="Meiryo UI"/>
        <family val="3"/>
        <charset val="128"/>
      </rPr>
      <t>18</t>
    </r>
    <r>
      <rPr>
        <sz val="10"/>
        <rFont val="Meiryo UI"/>
        <family val="3"/>
        <charset val="128"/>
      </rPr>
      <t>日 04:</t>
    </r>
    <r>
      <rPr>
        <sz val="10"/>
        <color rgb="FFFF0000"/>
        <rFont val="Meiryo UI"/>
        <family val="3"/>
        <charset val="128"/>
      </rPr>
      <t>40  】</t>
    </r>
    <rPh sb="0" eb="2">
      <t>ツウカ</t>
    </rPh>
    <rPh sb="11" eb="15">
      <t>フジヨシダ</t>
    </rPh>
    <rPh sb="15" eb="18">
      <t>フジミ</t>
    </rPh>
    <rPh sb="22" eb="23">
      <t>テン</t>
    </rPh>
    <rPh sb="24" eb="26">
      <t>サンコウ</t>
    </rPh>
    <phoneticPr fontId="2"/>
  </si>
  <si>
    <r>
      <t xml:space="preserve">PC5　ローソン富士川増穂インター店
</t>
    </r>
    <r>
      <rPr>
        <sz val="10"/>
        <color rgb="FFFF0000"/>
        <rFont val="Meiryo UI"/>
        <family val="3"/>
        <charset val="128"/>
      </rPr>
      <t>参考</t>
    </r>
    <r>
      <rPr>
        <sz val="10"/>
        <rFont val="Meiryo UI"/>
        <family val="3"/>
        <charset val="128"/>
      </rPr>
      <t>【Open/Close</t>
    </r>
    <r>
      <rPr>
        <sz val="10"/>
        <color rgb="FFFF0000"/>
        <rFont val="Meiryo UI"/>
        <family val="3"/>
        <charset val="128"/>
      </rPr>
      <t>　</t>
    </r>
    <r>
      <rPr>
        <sz val="10"/>
        <rFont val="Meiryo UI"/>
        <family val="3"/>
        <charset val="128"/>
      </rPr>
      <t>15:23/5月</t>
    </r>
    <r>
      <rPr>
        <sz val="10"/>
        <color rgb="FFFF0000"/>
        <rFont val="Meiryo UI"/>
        <family val="3"/>
        <charset val="128"/>
      </rPr>
      <t>18</t>
    </r>
    <r>
      <rPr>
        <sz val="10"/>
        <rFont val="Meiryo UI"/>
        <family val="3"/>
        <charset val="128"/>
      </rPr>
      <t>日 01:</t>
    </r>
    <r>
      <rPr>
        <sz val="10"/>
        <color rgb="FFFF0000"/>
        <rFont val="Meiryo UI"/>
        <family val="3"/>
        <charset val="128"/>
      </rPr>
      <t>40 】</t>
    </r>
    <rPh sb="8" eb="11">
      <t>フジガワ</t>
    </rPh>
    <rPh sb="11" eb="13">
      <t>マスホ</t>
    </rPh>
    <rPh sb="17" eb="18">
      <t>テン</t>
    </rPh>
    <rPh sb="40" eb="41">
      <t>ガツ</t>
    </rPh>
    <rPh sb="43" eb="44">
      <t>ヒ</t>
    </rPh>
    <phoneticPr fontId="2"/>
  </si>
  <si>
    <r>
      <t xml:space="preserve">PC4　ファミリーマート岡谷神明町店
</t>
    </r>
    <r>
      <rPr>
        <sz val="10"/>
        <color rgb="FFFF0000"/>
        <rFont val="Meiryo UI"/>
        <family val="3"/>
        <charset val="128"/>
      </rPr>
      <t>参考</t>
    </r>
    <r>
      <rPr>
        <sz val="10"/>
        <rFont val="Meiryo UI"/>
        <family val="3"/>
        <charset val="128"/>
      </rPr>
      <t>【Open/Close　12:46/20:</t>
    </r>
    <r>
      <rPr>
        <sz val="10"/>
        <color rgb="FFFF0000"/>
        <rFont val="Meiryo UI"/>
        <family val="3"/>
        <charset val="128"/>
      </rPr>
      <t>04  】</t>
    </r>
    <rPh sb="12" eb="14">
      <t>オカヤ</t>
    </rPh>
    <rPh sb="14" eb="16">
      <t>シンメイ</t>
    </rPh>
    <rPh sb="16" eb="17">
      <t>マチ</t>
    </rPh>
    <rPh sb="17" eb="18">
      <t>テン</t>
    </rPh>
    <phoneticPr fontId="2"/>
  </si>
  <si>
    <r>
      <rPr>
        <sz val="10"/>
        <color rgb="FFFF0000"/>
        <rFont val="Meiryo UI"/>
        <family val="3"/>
        <charset val="128"/>
      </rPr>
      <t>199.8</t>
    </r>
    <r>
      <rPr>
        <sz val="10"/>
        <rFont val="Meiryo UI"/>
        <family val="3"/>
        <charset val="128"/>
      </rPr>
      <t>キロ地点に変形交差点がありますが直進してください。</t>
    </r>
    <r>
      <rPr>
        <sz val="10"/>
        <color rgb="FFFF0000"/>
        <rFont val="Meiryo UI"/>
        <family val="3"/>
        <charset val="128"/>
      </rPr>
      <t>右</t>
    </r>
    <r>
      <rPr>
        <sz val="10"/>
        <rFont val="Meiryo UI"/>
        <family val="3"/>
        <charset val="128"/>
      </rPr>
      <t>カーブに行かない！</t>
    </r>
    <rPh sb="7" eb="9">
      <t>チテン</t>
    </rPh>
    <rPh sb="10" eb="12">
      <t>ヘンケイ</t>
    </rPh>
    <rPh sb="12" eb="15">
      <t>コウサテン</t>
    </rPh>
    <rPh sb="21" eb="23">
      <t>チョクシン</t>
    </rPh>
    <rPh sb="30" eb="31">
      <t>ミギ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</si>
</sst>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"/>
    <numFmt numFmtId="177" formatCode="0.0_ "/>
  </numFmts>
  <fonts count="17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name val="ＭＳ Ｐゴシック"/>
      <family val="2"/>
      <charset val="128"/>
    </font>
    <font>
      <sz val="11"/>
      <color rgb="FF00000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indexed="8"/>
      <name val="ヒラギノ角ゴ ProN W3"/>
      <family val="2"/>
    </font>
    <font>
      <sz val="10"/>
      <color theme="1"/>
      <name val="メイリオ"/>
      <family val="2"/>
      <charset val="128"/>
    </font>
    <font>
      <sz val="10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color rgb="FF000000"/>
      <name val="Arial"/>
      <family val="2"/>
    </font>
    <font>
      <sz val="10"/>
      <name val="Meiryo UI"/>
      <family val="3"/>
      <charset val="128"/>
    </font>
    <font>
      <sz val="10"/>
      <color rgb="FFFF0000"/>
      <name val="Meiryo UI"/>
      <family val="3"/>
      <charset val="128"/>
    </font>
    <font>
      <sz val="10"/>
      <name val="Microsoft JhengHei"/>
      <family val="3"/>
      <charset val="128"/>
    </font>
    <font>
      <sz val="10"/>
      <name val="メイリオ"/>
      <family val="3"/>
      <charset val="128"/>
    </font>
    <font>
      <b/>
      <u/>
      <sz val="10"/>
      <name val="Meiryo UI"/>
      <family val="3"/>
      <charset val="128"/>
    </font>
    <font>
      <sz val="10"/>
      <color rgb="FFFF0000"/>
      <name val="メイリオ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38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8">
    <xf numFmtId="0" fontId="0" fillId="0" borderId="0">
      <alignment vertical="center"/>
    </xf>
    <xf numFmtId="0" fontId="1" fillId="0" borderId="0">
      <alignment vertical="center"/>
    </xf>
    <xf numFmtId="0" fontId="3" fillId="0" borderId="0"/>
    <xf numFmtId="0" fontId="4" fillId="0" borderId="0">
      <alignment vertical="center"/>
    </xf>
    <xf numFmtId="0" fontId="6" fillId="0" borderId="0">
      <alignment vertical="top" wrapText="1"/>
    </xf>
    <xf numFmtId="0" fontId="3" fillId="0" borderId="0"/>
    <xf numFmtId="0" fontId="7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5" fillId="0" borderId="0">
      <alignment vertical="center"/>
    </xf>
    <xf numFmtId="0" fontId="10" fillId="0" borderId="0"/>
    <xf numFmtId="0" fontId="9" fillId="0" borderId="0"/>
    <xf numFmtId="0" fontId="7" fillId="0" borderId="0">
      <alignment vertical="center"/>
    </xf>
    <xf numFmtId="9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8" fillId="0" borderId="0">
      <alignment vertical="center"/>
    </xf>
  </cellStyleXfs>
  <cellXfs count="48">
    <xf numFmtId="0" fontId="0" fillId="0" borderId="0" xfId="0">
      <alignment vertical="center"/>
    </xf>
    <xf numFmtId="0" fontId="11" fillId="0" borderId="0" xfId="2" applyFont="1"/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/>
    </xf>
    <xf numFmtId="31" fontId="11" fillId="0" borderId="0" xfId="2" applyNumberFormat="1" applyFont="1" applyAlignment="1">
      <alignment horizontal="right"/>
    </xf>
    <xf numFmtId="0" fontId="11" fillId="0" borderId="3" xfId="2" applyFont="1" applyBorder="1" applyAlignment="1">
      <alignment horizontal="left" vertical="center"/>
    </xf>
    <xf numFmtId="0" fontId="11" fillId="0" borderId="1" xfId="2" applyFont="1" applyBorder="1" applyAlignment="1">
      <alignment vertical="center"/>
    </xf>
    <xf numFmtId="0" fontId="11" fillId="0" borderId="1" xfId="2" applyFont="1" applyBorder="1" applyAlignment="1">
      <alignment horizontal="center" vertical="center"/>
    </xf>
    <xf numFmtId="0" fontId="11" fillId="2" borderId="1" xfId="2" applyFont="1" applyFill="1" applyBorder="1" applyAlignment="1">
      <alignment vertical="center"/>
    </xf>
    <xf numFmtId="176" fontId="11" fillId="2" borderId="1" xfId="2" applyNumberFormat="1" applyFont="1" applyFill="1" applyBorder="1" applyAlignment="1">
      <alignment vertical="center"/>
    </xf>
    <xf numFmtId="0" fontId="11" fillId="2" borderId="1" xfId="2" applyFont="1" applyFill="1" applyBorder="1" applyAlignment="1">
      <alignment horizontal="center" vertical="center"/>
    </xf>
    <xf numFmtId="0" fontId="11" fillId="0" borderId="0" xfId="2" applyFont="1" applyAlignment="1">
      <alignment wrapText="1"/>
    </xf>
    <xf numFmtId="176" fontId="11" fillId="0" borderId="1" xfId="2" applyNumberFormat="1" applyFont="1" applyBorder="1" applyAlignment="1">
      <alignment vertical="center"/>
    </xf>
    <xf numFmtId="0" fontId="11" fillId="0" borderId="1" xfId="2" applyFont="1" applyBorder="1" applyAlignment="1">
      <alignment horizontal="left" vertical="center"/>
    </xf>
    <xf numFmtId="0" fontId="12" fillId="0" borderId="1" xfId="2" applyFont="1" applyBorder="1" applyAlignment="1">
      <alignment vertical="center"/>
    </xf>
    <xf numFmtId="0" fontId="11" fillId="3" borderId="1" xfId="2" applyFont="1" applyFill="1" applyBorder="1" applyAlignment="1">
      <alignment vertical="center"/>
    </xf>
    <xf numFmtId="176" fontId="11" fillId="3" borderId="1" xfId="2" applyNumberFormat="1" applyFont="1" applyFill="1" applyBorder="1" applyAlignment="1">
      <alignment vertical="center"/>
    </xf>
    <xf numFmtId="0" fontId="11" fillId="3" borderId="1" xfId="2" applyFont="1" applyFill="1" applyBorder="1" applyAlignment="1">
      <alignment vertical="center" wrapText="1"/>
    </xf>
    <xf numFmtId="0" fontId="11" fillId="3" borderId="1" xfId="2" applyFont="1" applyFill="1" applyBorder="1" applyAlignment="1">
      <alignment horizontal="center" vertical="center"/>
    </xf>
    <xf numFmtId="0" fontId="11" fillId="3" borderId="1" xfId="2" applyFont="1" applyFill="1" applyBorder="1" applyAlignment="1">
      <alignment horizontal="left" vertical="center"/>
    </xf>
    <xf numFmtId="0" fontId="11" fillId="0" borderId="1" xfId="2" applyFont="1" applyBorder="1" applyAlignment="1">
      <alignment wrapText="1"/>
    </xf>
    <xf numFmtId="0" fontId="11" fillId="0" borderId="1" xfId="2" applyFont="1" applyBorder="1" applyAlignment="1">
      <alignment vertical="center" wrapText="1"/>
    </xf>
    <xf numFmtId="0" fontId="11" fillId="0" borderId="1" xfId="2" applyFont="1" applyBorder="1" applyAlignment="1">
      <alignment vertical="top" wrapText="1"/>
    </xf>
    <xf numFmtId="0" fontId="11" fillId="0" borderId="1" xfId="2" applyFont="1" applyBorder="1"/>
    <xf numFmtId="0" fontId="12" fillId="0" borderId="0" xfId="2" applyFont="1" applyAlignment="1">
      <alignment vertical="center"/>
    </xf>
    <xf numFmtId="0" fontId="12" fillId="0" borderId="0" xfId="2" applyFont="1" applyAlignment="1">
      <alignment wrapText="1"/>
    </xf>
    <xf numFmtId="0" fontId="11" fillId="3" borderId="1" xfId="2" applyFont="1" applyFill="1" applyBorder="1" applyAlignment="1">
      <alignment wrapText="1"/>
    </xf>
    <xf numFmtId="0" fontId="11" fillId="3" borderId="1" xfId="2" applyFont="1" applyFill="1" applyBorder="1" applyAlignment="1">
      <alignment vertical="top" wrapText="1"/>
    </xf>
    <xf numFmtId="0" fontId="11" fillId="3" borderId="1" xfId="2" applyFont="1" applyFill="1" applyBorder="1"/>
    <xf numFmtId="176" fontId="11" fillId="0" borderId="1" xfId="2" applyNumberFormat="1" applyFont="1" applyBorder="1" applyAlignment="1">
      <alignment vertical="center" wrapText="1"/>
    </xf>
    <xf numFmtId="177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14" fillId="0" borderId="1" xfId="2" applyFont="1" applyBorder="1" applyAlignment="1">
      <alignment horizontal="center" vertical="center"/>
    </xf>
    <xf numFmtId="0" fontId="15" fillId="0" borderId="1" xfId="2" applyFont="1" applyBorder="1" applyAlignment="1">
      <alignment vertical="center"/>
    </xf>
    <xf numFmtId="0" fontId="12" fillId="0" borderId="1" xfId="2" applyFont="1" applyBorder="1" applyAlignment="1">
      <alignment vertical="center" wrapText="1"/>
    </xf>
    <xf numFmtId="176" fontId="12" fillId="0" borderId="1" xfId="2" applyNumberFormat="1" applyFont="1" applyBorder="1" applyAlignment="1">
      <alignment vertical="center"/>
    </xf>
    <xf numFmtId="0" fontId="12" fillId="0" borderId="1" xfId="2" applyFont="1" applyBorder="1" applyAlignment="1">
      <alignment horizontal="center" vertical="center"/>
    </xf>
    <xf numFmtId="0" fontId="12" fillId="0" borderId="1" xfId="2" applyFont="1" applyBorder="1" applyAlignment="1">
      <alignment horizontal="left" vertical="center"/>
    </xf>
    <xf numFmtId="0" fontId="12" fillId="0" borderId="2" xfId="2" applyFont="1" applyBorder="1" applyAlignment="1">
      <alignment vertical="center"/>
    </xf>
    <xf numFmtId="0" fontId="16" fillId="0" borderId="1" xfId="2" applyFont="1" applyBorder="1" applyAlignment="1">
      <alignment horizontal="center" vertical="center"/>
    </xf>
    <xf numFmtId="176" fontId="11" fillId="0" borderId="1" xfId="2" applyNumberFormat="1" applyFont="1" applyBorder="1" applyAlignment="1">
      <alignment wrapText="1"/>
    </xf>
    <xf numFmtId="176" fontId="11" fillId="3" borderId="1" xfId="2" applyNumberFormat="1" applyFont="1" applyFill="1" applyBorder="1" applyAlignment="1">
      <alignment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right" vertical="center" wrapText="1"/>
    </xf>
    <xf numFmtId="0" fontId="11" fillId="4" borderId="1" xfId="0" applyFont="1" applyFill="1" applyBorder="1">
      <alignment vertical="center"/>
    </xf>
    <xf numFmtId="0" fontId="15" fillId="0" borderId="1" xfId="2" applyFont="1" applyBorder="1" applyAlignment="1">
      <alignment vertical="center" wrapText="1"/>
    </xf>
  </cellXfs>
  <cellStyles count="18">
    <cellStyle name="Excel Built-in Explanatory Text" xfId="3" xr:uid="{EE538C03-FE9D-4A83-8892-A67354CCF87B}"/>
    <cellStyle name="パーセント 2" xfId="15" xr:uid="{958DE4B8-DB8F-46F3-9C0F-08A710166C34}"/>
    <cellStyle name="標準" xfId="0" builtinId="0"/>
    <cellStyle name="標準 12" xfId="13" xr:uid="{7435B48E-6A1A-436A-9C27-9F6CB1EC4615}"/>
    <cellStyle name="標準 16" xfId="16" xr:uid="{EEE0AD8E-22A4-4230-9ECC-8FA7CD0A0F39}"/>
    <cellStyle name="標準 2" xfId="1" xr:uid="{51F7C301-A2F4-4A74-A6E8-A21B6343D60F}"/>
    <cellStyle name="標準 2 2" xfId="5" xr:uid="{D7AE0DA3-8A33-41AB-938D-8D54AEA676C7}"/>
    <cellStyle name="標準 2 2 2" xfId="9" xr:uid="{0D4211A4-0605-44F3-8DF9-6981B3123D92}"/>
    <cellStyle name="標準 2 3" xfId="12" xr:uid="{EE7696D9-2CC2-418D-8D15-CCEDF29CB786}"/>
    <cellStyle name="標準 2 4" xfId="7" xr:uid="{934A02DB-8111-4D14-93F1-C00F87A6782C}"/>
    <cellStyle name="標準 3" xfId="2" xr:uid="{20FAFED0-C001-42C2-8C9D-F3583F8F062D}"/>
    <cellStyle name="標準 3 2" xfId="10" xr:uid="{0338FA8A-AAFF-4AEE-B791-007FFA98D8A4}"/>
    <cellStyle name="標準 4" xfId="4" xr:uid="{82BA0F9C-DB59-47A1-B871-278CE3077904}"/>
    <cellStyle name="標準 4 2" xfId="11" xr:uid="{15B3B0FF-4C64-4070-8951-07E436318A1B}"/>
    <cellStyle name="標準 5" xfId="17" xr:uid="{91F5373C-777A-47E4-BDED-9A0E045D1F77}"/>
    <cellStyle name="標準 6" xfId="6" xr:uid="{4C1DDDF1-8B22-4A0B-8A05-547B77E4CDA3}"/>
    <cellStyle name="標準 7" xfId="8" xr:uid="{9974939B-C963-4D59-9B31-12D635FEB0B9}"/>
    <cellStyle name="標準 9" xfId="14" xr:uid="{EE97769D-2444-4C5A-8276-AF0217AE563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121</xdr:row>
      <xdr:rowOff>0</xdr:rowOff>
    </xdr:from>
    <xdr:to>
      <xdr:col>5</xdr:col>
      <xdr:colOff>1405104</xdr:colOff>
      <xdr:row>138</xdr:row>
      <xdr:rowOff>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3BEB0D8-F59E-0EA1-DF07-016DB7907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1" y="24003000"/>
          <a:ext cx="4947042" cy="30071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AECCD-E350-467A-B27A-377298463684}">
  <sheetPr>
    <tabColor rgb="FFFF0000"/>
  </sheetPr>
  <dimension ref="A1:J121"/>
  <sheetViews>
    <sheetView tabSelected="1" zoomScaleNormal="100" workbookViewId="0">
      <selection activeCell="H2" sqref="H2"/>
    </sheetView>
  </sheetViews>
  <sheetFormatPr defaultColWidth="11.125" defaultRowHeight="14.25"/>
  <cols>
    <col min="1" max="1" width="4.5" style="1" customWidth="1"/>
    <col min="2" max="2" width="6.625" style="2" customWidth="1"/>
    <col min="3" max="3" width="6.5" style="1" customWidth="1"/>
    <col min="4" max="4" width="37.75" style="1" bestFit="1" customWidth="1"/>
    <col min="5" max="5" width="8.75" style="1" bestFit="1" customWidth="1"/>
    <col min="6" max="6" width="20" style="1" bestFit="1" customWidth="1"/>
    <col min="7" max="7" width="55.375" style="1" bestFit="1" customWidth="1"/>
    <col min="8" max="8" width="29.25" style="1" bestFit="1" customWidth="1"/>
    <col min="9" max="9" width="11.125" style="1"/>
    <col min="10" max="10" width="53.875" style="1" customWidth="1"/>
    <col min="11" max="16384" width="11.125" style="1"/>
  </cols>
  <sheetData>
    <row r="1" spans="1:10" ht="19.899999999999999" customHeight="1">
      <c r="A1" s="1" t="s">
        <v>262</v>
      </c>
      <c r="G1" s="3" t="s">
        <v>264</v>
      </c>
      <c r="H1" s="4">
        <v>45777</v>
      </c>
    </row>
    <row r="2" spans="1:10" ht="19.899999999999999" customHeight="1">
      <c r="A2" s="5" t="s">
        <v>1</v>
      </c>
    </row>
    <row r="3" spans="1:10" s="2" customFormat="1" ht="19.899999999999999" customHeight="1">
      <c r="A3" s="6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</row>
    <row r="4" spans="1:10" s="2" customFormat="1">
      <c r="A4" s="8">
        <f>ROW()-3</f>
        <v>1</v>
      </c>
      <c r="B4" s="9">
        <v>0</v>
      </c>
      <c r="C4" s="9">
        <v>0</v>
      </c>
      <c r="D4" s="8" t="s">
        <v>16</v>
      </c>
      <c r="E4" s="10" t="s">
        <v>26</v>
      </c>
      <c r="F4" s="8" t="s">
        <v>15</v>
      </c>
      <c r="G4" s="8" t="s">
        <v>13</v>
      </c>
      <c r="H4" s="8"/>
      <c r="J4" s="11"/>
    </row>
    <row r="5" spans="1:10" s="2" customFormat="1">
      <c r="A5" s="6">
        <f t="shared" ref="A5:A85" si="0">ROW()-3</f>
        <v>2</v>
      </c>
      <c r="B5" s="12">
        <v>2.9</v>
      </c>
      <c r="C5" s="12" cm="1">
        <f t="array" aca="1" ref="C5" ca="1">INDIRECT(ADDRESS(ROW(),COLUMN()-1))-INDIRECT(ADDRESS(ROW()-1,COLUMN()-1))</f>
        <v>2.9</v>
      </c>
      <c r="D5" s="6" t="s">
        <v>10</v>
      </c>
      <c r="E5" s="7" t="s">
        <v>161</v>
      </c>
      <c r="F5" s="13" t="s">
        <v>0</v>
      </c>
      <c r="G5" s="13" t="s">
        <v>17</v>
      </c>
      <c r="H5" s="6"/>
      <c r="J5" s="11"/>
    </row>
    <row r="6" spans="1:10" s="2" customFormat="1">
      <c r="A6" s="6">
        <f t="shared" si="0"/>
        <v>3</v>
      </c>
      <c r="B6" s="12">
        <v>7.9</v>
      </c>
      <c r="C6" s="12" cm="1">
        <f t="array" aca="1" ref="C6" ca="1">INDIRECT(ADDRESS(ROW(),COLUMN()-1))-INDIRECT(ADDRESS(ROW()-1,COLUMN()-1))</f>
        <v>5</v>
      </c>
      <c r="D6" s="6" t="s">
        <v>11</v>
      </c>
      <c r="E6" s="7" t="s">
        <v>162</v>
      </c>
      <c r="F6" s="13" t="s">
        <v>0</v>
      </c>
      <c r="G6" s="13"/>
      <c r="H6" s="6"/>
      <c r="J6" s="11"/>
    </row>
    <row r="7" spans="1:10" s="2" customFormat="1">
      <c r="A7" s="6">
        <f t="shared" si="0"/>
        <v>4</v>
      </c>
      <c r="B7" s="12">
        <v>8.6999999999999993</v>
      </c>
      <c r="C7" s="12" cm="1">
        <f t="array" aca="1" ref="C7" ca="1">INDIRECT(ADDRESS(ROW(),COLUMN()-1))-INDIRECT(ADDRESS(ROW()-1,COLUMN()-1))</f>
        <v>0.79999999999999893</v>
      </c>
      <c r="D7" s="6" t="s">
        <v>12</v>
      </c>
      <c r="E7" s="7" t="s">
        <v>164</v>
      </c>
      <c r="F7" s="13" t="s">
        <v>20</v>
      </c>
      <c r="G7" s="6" t="s">
        <v>21</v>
      </c>
      <c r="H7" s="6"/>
      <c r="J7" s="11"/>
    </row>
    <row r="8" spans="1:10" s="2" customFormat="1">
      <c r="A8" s="6">
        <f t="shared" si="0"/>
        <v>5</v>
      </c>
      <c r="B8" s="12">
        <v>9.1</v>
      </c>
      <c r="C8" s="12" cm="1">
        <f t="array" aca="1" ref="C8" ca="1">INDIRECT(ADDRESS(ROW(),COLUMN()-1))-INDIRECT(ADDRESS(ROW()-1,COLUMN()-1))</f>
        <v>0.40000000000000036</v>
      </c>
      <c r="D8" s="6" t="s">
        <v>98</v>
      </c>
      <c r="E8" s="7" t="s">
        <v>165</v>
      </c>
      <c r="F8" s="13" t="s">
        <v>86</v>
      </c>
      <c r="G8" s="6"/>
      <c r="H8" s="6"/>
      <c r="J8" s="11"/>
    </row>
    <row r="9" spans="1:10" s="2" customFormat="1">
      <c r="A9" s="6">
        <f t="shared" si="0"/>
        <v>6</v>
      </c>
      <c r="B9" s="12">
        <v>11.5</v>
      </c>
      <c r="C9" s="12" cm="1">
        <f t="array" aca="1" ref="C9" ca="1">INDIRECT(ADDRESS(ROW(),COLUMN()-1))-INDIRECT(ADDRESS(ROW()-1,COLUMN()-1))</f>
        <v>2.4000000000000004</v>
      </c>
      <c r="D9" s="6" t="s">
        <v>23</v>
      </c>
      <c r="E9" s="7" t="s">
        <v>162</v>
      </c>
      <c r="F9" s="13" t="s">
        <v>112</v>
      </c>
      <c r="G9" s="33" t="s">
        <v>182</v>
      </c>
      <c r="H9" s="6"/>
      <c r="J9" s="11"/>
    </row>
    <row r="10" spans="1:10" s="2" customFormat="1">
      <c r="A10" s="6">
        <f t="shared" si="0"/>
        <v>7</v>
      </c>
      <c r="B10" s="12">
        <v>22.6</v>
      </c>
      <c r="C10" s="12" cm="1">
        <f t="array" aca="1" ref="C10" ca="1">INDIRECT(ADDRESS(ROW(),COLUMN()-1))-INDIRECT(ADDRESS(ROW()-1,COLUMN()-1))</f>
        <v>11.100000000000001</v>
      </c>
      <c r="D10" s="6" t="s">
        <v>211</v>
      </c>
      <c r="E10" s="7" t="s">
        <v>166</v>
      </c>
      <c r="F10" s="13" t="s">
        <v>24</v>
      </c>
      <c r="G10" s="6" t="s">
        <v>255</v>
      </c>
      <c r="H10" s="6" t="s">
        <v>213</v>
      </c>
      <c r="J10" s="11"/>
    </row>
    <row r="11" spans="1:10" s="2" customFormat="1" ht="16.5">
      <c r="A11" s="6">
        <f t="shared" si="0"/>
        <v>8</v>
      </c>
      <c r="B11" s="12">
        <v>26.7</v>
      </c>
      <c r="C11" s="12" cm="1">
        <f t="array" aca="1" ref="C11" ca="1">INDIRECT(ADDRESS(ROW(),COLUMN()-1))-INDIRECT(ADDRESS(ROW()-1,COLUMN()-1))</f>
        <v>4.0999999999999979</v>
      </c>
      <c r="D11" s="6" t="s">
        <v>205</v>
      </c>
      <c r="E11" s="32" t="s">
        <v>167</v>
      </c>
      <c r="F11" s="13" t="s">
        <v>24</v>
      </c>
      <c r="G11" s="6" t="s">
        <v>214</v>
      </c>
      <c r="H11" s="6" t="s">
        <v>113</v>
      </c>
      <c r="J11" s="11"/>
    </row>
    <row r="12" spans="1:10" s="2" customFormat="1">
      <c r="A12" s="6">
        <f t="shared" si="0"/>
        <v>9</v>
      </c>
      <c r="B12" s="12">
        <v>30.4</v>
      </c>
      <c r="C12" s="12" cm="1">
        <f t="array" aca="1" ref="C12" ca="1">INDIRECT(ADDRESS(ROW(),COLUMN()-1))-INDIRECT(ADDRESS(ROW()-1,COLUMN()-1))</f>
        <v>3.6999999999999993</v>
      </c>
      <c r="D12" s="6" t="s">
        <v>205</v>
      </c>
      <c r="E12" s="7" t="s">
        <v>165</v>
      </c>
      <c r="F12" s="13" t="s">
        <v>24</v>
      </c>
      <c r="G12" s="6"/>
      <c r="H12" s="6" t="s">
        <v>115</v>
      </c>
      <c r="J12" s="11"/>
    </row>
    <row r="13" spans="1:10" s="2" customFormat="1">
      <c r="A13" s="6">
        <f t="shared" si="0"/>
        <v>10</v>
      </c>
      <c r="B13" s="12">
        <v>31.6</v>
      </c>
      <c r="C13" s="12" cm="1">
        <f t="array" aca="1" ref="C13" ca="1">INDIRECT(ADDRESS(ROW(),COLUMN()-1))-INDIRECT(ADDRESS(ROW()-1,COLUMN()-1))</f>
        <v>1.2000000000000028</v>
      </c>
      <c r="D13" s="6" t="s">
        <v>205</v>
      </c>
      <c r="E13" s="7" t="s">
        <v>166</v>
      </c>
      <c r="F13" s="13" t="s">
        <v>24</v>
      </c>
      <c r="G13" s="6" t="s">
        <v>183</v>
      </c>
      <c r="H13" s="6" t="s">
        <v>116</v>
      </c>
      <c r="J13" s="11"/>
    </row>
    <row r="14" spans="1:10" s="2" customFormat="1">
      <c r="A14" s="6">
        <f t="shared" si="0"/>
        <v>11</v>
      </c>
      <c r="B14" s="12">
        <v>35.299999999999997</v>
      </c>
      <c r="C14" s="12" cm="1">
        <f t="array" aca="1" ref="C14" ca="1">INDIRECT(ADDRESS(ROW(),COLUMN()-1))-INDIRECT(ADDRESS(ROW()-1,COLUMN()-1))</f>
        <v>3.6999999999999957</v>
      </c>
      <c r="D14" s="6" t="s">
        <v>205</v>
      </c>
      <c r="E14" s="7" t="s">
        <v>164</v>
      </c>
      <c r="F14" s="13" t="s">
        <v>25</v>
      </c>
      <c r="G14" s="6"/>
      <c r="H14" s="6"/>
      <c r="J14" s="11"/>
    </row>
    <row r="15" spans="1:10" s="2" customFormat="1">
      <c r="A15" s="6">
        <f t="shared" si="0"/>
        <v>12</v>
      </c>
      <c r="B15" s="12">
        <v>48.8</v>
      </c>
      <c r="C15" s="12" cm="1">
        <f t="array" aca="1" ref="C15" ca="1">INDIRECT(ADDRESS(ROW(),COLUMN()-1))-INDIRECT(ADDRESS(ROW()-1,COLUMN()-1))</f>
        <v>13.5</v>
      </c>
      <c r="D15" s="6" t="s">
        <v>27</v>
      </c>
      <c r="E15" s="7" t="s">
        <v>18</v>
      </c>
      <c r="F15" s="13" t="s">
        <v>25</v>
      </c>
      <c r="G15" s="6"/>
      <c r="H15" s="6"/>
      <c r="J15" s="11"/>
    </row>
    <row r="16" spans="1:10" s="2" customFormat="1" ht="28.5">
      <c r="A16" s="15">
        <f t="shared" si="0"/>
        <v>13</v>
      </c>
      <c r="B16" s="16">
        <v>57.7</v>
      </c>
      <c r="C16" s="16" cm="1">
        <f t="array" aca="1" ref="C16" ca="1">INDIRECT(ADDRESS(ROW(),COLUMN()-1))-INDIRECT(ADDRESS(ROW()-1,COLUMN()-1))</f>
        <v>8.9000000000000057</v>
      </c>
      <c r="D16" s="17" t="s">
        <v>267</v>
      </c>
      <c r="E16" s="18" t="s">
        <v>107</v>
      </c>
      <c r="F16" s="19" t="s">
        <v>25</v>
      </c>
      <c r="G16" s="15"/>
      <c r="H16" s="15"/>
      <c r="J16" s="11"/>
    </row>
    <row r="17" spans="1:10" s="2" customFormat="1">
      <c r="A17" s="6">
        <f t="shared" si="0"/>
        <v>14</v>
      </c>
      <c r="B17" s="12">
        <v>58.3</v>
      </c>
      <c r="C17" s="12" cm="1">
        <f t="array" aca="1" ref="C17" ca="1">INDIRECT(ADDRESS(ROW(),COLUMN()-1))-INDIRECT(ADDRESS(ROW()-1,COLUMN()-1))</f>
        <v>0.59999999999999432</v>
      </c>
      <c r="D17" s="6" t="s">
        <v>28</v>
      </c>
      <c r="E17" s="7" t="s">
        <v>161</v>
      </c>
      <c r="F17" s="13" t="s">
        <v>19</v>
      </c>
      <c r="G17" s="6"/>
      <c r="H17" s="6" t="s">
        <v>200</v>
      </c>
      <c r="J17" s="11"/>
    </row>
    <row r="18" spans="1:10" s="2" customFormat="1">
      <c r="A18" s="6">
        <f t="shared" si="0"/>
        <v>15</v>
      </c>
      <c r="B18" s="12">
        <v>63.3</v>
      </c>
      <c r="C18" s="12" cm="1">
        <f t="array" aca="1" ref="C18" ca="1">INDIRECT(ADDRESS(ROW(),COLUMN()-1))-INDIRECT(ADDRESS(ROW()-1,COLUMN()-1))</f>
        <v>5</v>
      </c>
      <c r="D18" s="20" t="s">
        <v>32</v>
      </c>
      <c r="E18" s="7" t="s">
        <v>163</v>
      </c>
      <c r="F18" s="13" t="s">
        <v>29</v>
      </c>
      <c r="G18" s="6" t="s">
        <v>184</v>
      </c>
      <c r="H18" s="6" t="s">
        <v>193</v>
      </c>
      <c r="J18" s="11"/>
    </row>
    <row r="19" spans="1:10" s="2" customFormat="1">
      <c r="A19" s="6">
        <f t="shared" si="0"/>
        <v>16</v>
      </c>
      <c r="B19" s="12">
        <v>64.7</v>
      </c>
      <c r="C19" s="12" cm="1">
        <f t="array" aca="1" ref="C19" ca="1">INDIRECT(ADDRESS(ROW(),COLUMN()-1))-INDIRECT(ADDRESS(ROW()-1,COLUMN()-1))</f>
        <v>1.4000000000000057</v>
      </c>
      <c r="D19" s="11" t="s">
        <v>89</v>
      </c>
      <c r="E19" s="7" t="s">
        <v>164</v>
      </c>
      <c r="F19" s="13" t="s">
        <v>29</v>
      </c>
      <c r="G19" s="6"/>
      <c r="H19" s="6" t="s">
        <v>117</v>
      </c>
      <c r="J19" s="11"/>
    </row>
    <row r="20" spans="1:10" s="2" customFormat="1">
      <c r="A20" s="6">
        <f t="shared" si="0"/>
        <v>17</v>
      </c>
      <c r="B20" s="12">
        <v>77.099999999999994</v>
      </c>
      <c r="C20" s="12" cm="1">
        <f t="array" aca="1" ref="C20" ca="1">INDIRECT(ADDRESS(ROW(),COLUMN()-1))-INDIRECT(ADDRESS(ROW()-1,COLUMN()-1))</f>
        <v>12.399999999999991</v>
      </c>
      <c r="D20" s="6" t="s">
        <v>205</v>
      </c>
      <c r="E20" s="7" t="s">
        <v>166</v>
      </c>
      <c r="F20" s="13" t="s">
        <v>30</v>
      </c>
      <c r="G20" s="21"/>
      <c r="H20" s="6" t="s">
        <v>118</v>
      </c>
      <c r="J20" s="11"/>
    </row>
    <row r="21" spans="1:10" s="2" customFormat="1" ht="28.5">
      <c r="A21" s="15">
        <f t="shared" si="0"/>
        <v>18</v>
      </c>
      <c r="B21" s="16">
        <v>82.7</v>
      </c>
      <c r="C21" s="16" cm="1">
        <f t="array" aca="1" ref="C21" ca="1">INDIRECT(ADDRESS(ROW(),COLUMN()-1))-INDIRECT(ADDRESS(ROW()-1,COLUMN()-1))</f>
        <v>5.6000000000000085</v>
      </c>
      <c r="D21" s="17" t="s">
        <v>263</v>
      </c>
      <c r="E21" s="18" t="s">
        <v>108</v>
      </c>
      <c r="F21" s="19" t="s">
        <v>30</v>
      </c>
      <c r="G21" s="17" t="s">
        <v>256</v>
      </c>
      <c r="H21" s="15"/>
      <c r="J21" s="11"/>
    </row>
    <row r="22" spans="1:10" s="2" customFormat="1">
      <c r="A22" s="6">
        <f t="shared" si="0"/>
        <v>19</v>
      </c>
      <c r="B22" s="12">
        <v>90.5</v>
      </c>
      <c r="C22" s="12" cm="1">
        <f t="array" aca="1" ref="C22" ca="1">INDIRECT(ADDRESS(ROW(),COLUMN()-1))-INDIRECT(ADDRESS(ROW()-1,COLUMN()-1))</f>
        <v>7.7999999999999972</v>
      </c>
      <c r="D22" s="6" t="s">
        <v>31</v>
      </c>
      <c r="E22" s="7" t="s">
        <v>164</v>
      </c>
      <c r="F22" s="13" t="s">
        <v>29</v>
      </c>
      <c r="G22" s="6" t="s">
        <v>119</v>
      </c>
      <c r="H22" s="6"/>
      <c r="J22" s="11"/>
    </row>
    <row r="23" spans="1:10" s="2" customFormat="1" ht="28.5">
      <c r="A23" s="6">
        <f>ROW()-3</f>
        <v>20</v>
      </c>
      <c r="B23" s="12">
        <v>94.7</v>
      </c>
      <c r="C23" s="12" cm="1">
        <f t="array" aca="1" ref="C23" ca="1">INDIRECT(ADDRESS(ROW(),COLUMN()-1))-INDIRECT(ADDRESS(ROW()-1,COLUMN()-1))</f>
        <v>4.2000000000000028</v>
      </c>
      <c r="D23" s="6" t="s">
        <v>205</v>
      </c>
      <c r="E23" s="7" t="s">
        <v>173</v>
      </c>
      <c r="F23" s="6" t="s">
        <v>91</v>
      </c>
      <c r="G23" s="47" t="s">
        <v>260</v>
      </c>
      <c r="H23" s="6"/>
      <c r="J23" s="11"/>
    </row>
    <row r="24" spans="1:10" s="2" customFormat="1">
      <c r="A24" s="6">
        <f t="shared" si="0"/>
        <v>21</v>
      </c>
      <c r="B24" s="12">
        <v>94.8</v>
      </c>
      <c r="C24" s="12" cm="1">
        <f t="array" aca="1" ref="C24" ca="1">INDIRECT(ADDRESS(ROW(),COLUMN()-1))-INDIRECT(ADDRESS(ROW()-1,COLUMN()-1))</f>
        <v>9.9999999999994316E-2</v>
      </c>
      <c r="D24" s="6" t="s">
        <v>205</v>
      </c>
      <c r="E24" s="7" t="s">
        <v>164</v>
      </c>
      <c r="F24" s="6" t="s">
        <v>90</v>
      </c>
      <c r="G24" s="21" t="s">
        <v>186</v>
      </c>
      <c r="H24" s="6"/>
      <c r="J24" s="11"/>
    </row>
    <row r="25" spans="1:10" s="2" customFormat="1">
      <c r="A25" s="6">
        <f t="shared" si="0"/>
        <v>22</v>
      </c>
      <c r="B25" s="12">
        <v>94.9</v>
      </c>
      <c r="C25" s="12" cm="1">
        <f t="array" aca="1" ref="C25" ca="1">INDIRECT(ADDRESS(ROW(),COLUMN()-1))-INDIRECT(ADDRESS(ROW()-1,COLUMN()-1))</f>
        <v>0.10000000000000853</v>
      </c>
      <c r="D25" s="6" t="s">
        <v>205</v>
      </c>
      <c r="E25" s="7" t="s">
        <v>164</v>
      </c>
      <c r="F25" s="6" t="s">
        <v>33</v>
      </c>
      <c r="G25" s="21"/>
      <c r="H25" s="6"/>
      <c r="J25" s="11"/>
    </row>
    <row r="26" spans="1:10" ht="16.5">
      <c r="A26" s="6">
        <f t="shared" si="0"/>
        <v>23</v>
      </c>
      <c r="B26" s="12">
        <v>102</v>
      </c>
      <c r="C26" s="12" cm="1">
        <f t="array" aca="1" ref="C26" ca="1">INDIRECT(ADDRESS(ROW(),COLUMN()-1))-INDIRECT(ADDRESS(ROW()-1,COLUMN()-1))</f>
        <v>7.0999999999999943</v>
      </c>
      <c r="D26" s="6" t="s">
        <v>22</v>
      </c>
      <c r="E26" s="32" t="s">
        <v>165</v>
      </c>
      <c r="F26" s="6" t="s">
        <v>34</v>
      </c>
      <c r="G26" s="22" t="s">
        <v>187</v>
      </c>
      <c r="H26" s="23"/>
      <c r="J26" s="11"/>
    </row>
    <row r="27" spans="1:10">
      <c r="A27" s="6">
        <f t="shared" si="0"/>
        <v>24</v>
      </c>
      <c r="B27" s="12">
        <v>102.2</v>
      </c>
      <c r="C27" s="12" cm="1">
        <f t="array" aca="1" ref="C27" ca="1">INDIRECT(ADDRESS(ROW(),COLUMN()-1))-INDIRECT(ADDRESS(ROW()-1,COLUMN()-1))</f>
        <v>0.20000000000000284</v>
      </c>
      <c r="D27" s="20" t="s">
        <v>105</v>
      </c>
      <c r="E27" s="7" t="s">
        <v>163</v>
      </c>
      <c r="F27" s="6" t="s">
        <v>35</v>
      </c>
      <c r="G27" s="22"/>
      <c r="H27" s="23"/>
      <c r="J27" s="11"/>
    </row>
    <row r="28" spans="1:10" s="2" customFormat="1">
      <c r="A28" s="6">
        <f t="shared" si="0"/>
        <v>25</v>
      </c>
      <c r="B28" s="12">
        <v>103.9</v>
      </c>
      <c r="C28" s="12" cm="1">
        <f t="array" aca="1" ref="C28" ca="1">INDIRECT(ADDRESS(ROW(),COLUMN()-1))-INDIRECT(ADDRESS(ROW()-1,COLUMN()-1))</f>
        <v>1.7000000000000028</v>
      </c>
      <c r="D28" s="6" t="s">
        <v>36</v>
      </c>
      <c r="E28" s="7" t="s">
        <v>161</v>
      </c>
      <c r="F28" s="13" t="s">
        <v>37</v>
      </c>
      <c r="G28" s="6"/>
      <c r="H28" s="6" t="s">
        <v>120</v>
      </c>
      <c r="J28" s="11"/>
    </row>
    <row r="29" spans="1:10" s="2" customFormat="1">
      <c r="A29" s="6">
        <f t="shared" si="0"/>
        <v>26</v>
      </c>
      <c r="B29" s="12">
        <v>104.1</v>
      </c>
      <c r="C29" s="12" cm="1">
        <f t="array" aca="1" ref="C29" ca="1">INDIRECT(ADDRESS(ROW(),COLUMN()-1))-INDIRECT(ADDRESS(ROW()-1,COLUMN()-1))</f>
        <v>0.19999999999998863</v>
      </c>
      <c r="D29" s="6" t="s">
        <v>38</v>
      </c>
      <c r="E29" s="7" t="s">
        <v>164</v>
      </c>
      <c r="F29" s="13" t="s">
        <v>34</v>
      </c>
      <c r="G29" s="6"/>
      <c r="H29" s="6" t="s">
        <v>121</v>
      </c>
      <c r="J29" s="11"/>
    </row>
    <row r="30" spans="1:10" s="2" customFormat="1">
      <c r="A30" s="6">
        <f t="shared" si="0"/>
        <v>27</v>
      </c>
      <c r="B30" s="12">
        <v>106.7</v>
      </c>
      <c r="C30" s="12" cm="1">
        <f t="array" aca="1" ref="C30" ca="1">INDIRECT(ADDRESS(ROW(),COLUMN()-1))-INDIRECT(ADDRESS(ROW()-1,COLUMN()-1))</f>
        <v>2.6000000000000085</v>
      </c>
      <c r="D30" s="6" t="s">
        <v>56</v>
      </c>
      <c r="E30" s="7" t="s">
        <v>163</v>
      </c>
      <c r="F30" s="13" t="s">
        <v>55</v>
      </c>
      <c r="G30" s="6"/>
      <c r="H30" s="6" t="s">
        <v>122</v>
      </c>
      <c r="J30" s="11"/>
    </row>
    <row r="31" spans="1:10" s="2" customFormat="1" ht="16.5">
      <c r="A31" s="6">
        <f t="shared" si="0"/>
        <v>28</v>
      </c>
      <c r="B31" s="12">
        <v>106.9</v>
      </c>
      <c r="C31" s="12" cm="1">
        <f t="array" aca="1" ref="C31" ca="1">INDIRECT(ADDRESS(ROW(),COLUMN()-1))-INDIRECT(ADDRESS(ROW()-1,COLUMN()-1))</f>
        <v>0.20000000000000284</v>
      </c>
      <c r="D31" s="6" t="s">
        <v>57</v>
      </c>
      <c r="E31" s="32" t="s">
        <v>168</v>
      </c>
      <c r="F31" s="13" t="s">
        <v>34</v>
      </c>
      <c r="G31" s="6" t="s">
        <v>58</v>
      </c>
      <c r="H31" s="6"/>
      <c r="J31" s="11"/>
    </row>
    <row r="32" spans="1:10" s="2" customFormat="1">
      <c r="A32" s="6">
        <f t="shared" si="0"/>
        <v>29</v>
      </c>
      <c r="B32" s="12">
        <v>109.9</v>
      </c>
      <c r="C32" s="12" cm="1">
        <f t="array" aca="1" ref="C32" ca="1">INDIRECT(ADDRESS(ROW(),COLUMN()-1))-INDIRECT(ADDRESS(ROW()-1,COLUMN()-1))</f>
        <v>3</v>
      </c>
      <c r="D32" s="6" t="s">
        <v>205</v>
      </c>
      <c r="E32" s="7" t="s">
        <v>164</v>
      </c>
      <c r="F32" s="13" t="s">
        <v>20</v>
      </c>
      <c r="G32" s="6" t="s">
        <v>215</v>
      </c>
      <c r="H32" s="6"/>
      <c r="J32" s="11"/>
    </row>
    <row r="33" spans="1:10" s="2" customFormat="1" ht="16.5">
      <c r="A33" s="6">
        <f t="shared" si="0"/>
        <v>30</v>
      </c>
      <c r="B33" s="12">
        <v>110</v>
      </c>
      <c r="C33" s="12" cm="1">
        <f t="array" aca="1" ref="C33" ca="1">INDIRECT(ADDRESS(ROW(),COLUMN()-1))-INDIRECT(ADDRESS(ROW()-1,COLUMN()-1))</f>
        <v>9.9999999999994316E-2</v>
      </c>
      <c r="D33" s="6" t="s">
        <v>59</v>
      </c>
      <c r="E33" s="32" t="s">
        <v>168</v>
      </c>
      <c r="F33" s="13" t="s">
        <v>20</v>
      </c>
      <c r="G33" s="6"/>
      <c r="H33" s="6"/>
      <c r="J33" s="11"/>
    </row>
    <row r="34" spans="1:10" s="2" customFormat="1">
      <c r="A34" s="6">
        <f t="shared" si="0"/>
        <v>31</v>
      </c>
      <c r="B34" s="12">
        <v>110.6</v>
      </c>
      <c r="C34" s="12" cm="1">
        <f t="array" aca="1" ref="C34" ca="1">INDIRECT(ADDRESS(ROW(),COLUMN()-1))-INDIRECT(ADDRESS(ROW()-1,COLUMN()-1))</f>
        <v>0.59999999999999432</v>
      </c>
      <c r="D34" s="6" t="s">
        <v>60</v>
      </c>
      <c r="E34" s="7" t="s">
        <v>161</v>
      </c>
      <c r="F34" s="13" t="s">
        <v>20</v>
      </c>
      <c r="G34" s="6" t="s">
        <v>174</v>
      </c>
      <c r="H34" s="6"/>
      <c r="J34" s="11"/>
    </row>
    <row r="35" spans="1:10" s="2" customFormat="1">
      <c r="A35" s="6">
        <f t="shared" si="0"/>
        <v>32</v>
      </c>
      <c r="B35" s="12">
        <v>110.7</v>
      </c>
      <c r="C35" s="12" cm="1">
        <f t="array" aca="1" ref="C35" ca="1">INDIRECT(ADDRESS(ROW(),COLUMN()-1))-INDIRECT(ADDRESS(ROW()-1,COLUMN()-1))</f>
        <v>0.10000000000000853</v>
      </c>
      <c r="D35" s="22" t="s">
        <v>98</v>
      </c>
      <c r="E35" s="7" t="s">
        <v>163</v>
      </c>
      <c r="F35" s="13" t="s">
        <v>191</v>
      </c>
      <c r="G35" s="22" t="s">
        <v>111</v>
      </c>
      <c r="H35" s="6"/>
      <c r="J35" s="11"/>
    </row>
    <row r="36" spans="1:10" s="2" customFormat="1">
      <c r="A36" s="6">
        <f t="shared" si="0"/>
        <v>33</v>
      </c>
      <c r="B36" s="12">
        <v>113.1</v>
      </c>
      <c r="C36" s="12" cm="1">
        <f t="array" aca="1" ref="C36" ca="1">INDIRECT(ADDRESS(ROW(),COLUMN()-1))-INDIRECT(ADDRESS(ROW()-1,COLUMN()-1))</f>
        <v>2.3999999999999915</v>
      </c>
      <c r="D36" s="6" t="s">
        <v>39</v>
      </c>
      <c r="E36" s="7" t="s">
        <v>161</v>
      </c>
      <c r="F36" s="13" t="s">
        <v>80</v>
      </c>
      <c r="G36" s="6"/>
      <c r="H36" s="6" t="s">
        <v>194</v>
      </c>
      <c r="J36" s="11"/>
    </row>
    <row r="37" spans="1:10" s="2" customFormat="1">
      <c r="A37" s="6">
        <f t="shared" si="0"/>
        <v>34</v>
      </c>
      <c r="B37" s="12">
        <v>113.2</v>
      </c>
      <c r="C37" s="12" cm="1">
        <f t="array" aca="1" ref="C37" ca="1">INDIRECT(ADDRESS(ROW(),COLUMN()-1))-INDIRECT(ADDRESS(ROW()-1,COLUMN()-1))</f>
        <v>0.10000000000000853</v>
      </c>
      <c r="D37" s="6" t="s">
        <v>61</v>
      </c>
      <c r="E37" s="7" t="s">
        <v>163</v>
      </c>
      <c r="F37" s="13" t="s">
        <v>124</v>
      </c>
      <c r="G37" s="6"/>
      <c r="H37" s="6" t="s">
        <v>123</v>
      </c>
      <c r="J37" s="11"/>
    </row>
    <row r="38" spans="1:10" s="2" customFormat="1" ht="28.5">
      <c r="A38" s="15">
        <f t="shared" si="0"/>
        <v>35</v>
      </c>
      <c r="B38" s="16">
        <v>120.8</v>
      </c>
      <c r="C38" s="16" cm="1">
        <f t="array" aca="1" ref="C38" ca="1">INDIRECT(ADDRESS(ROW(),COLUMN()-1))-INDIRECT(ADDRESS(ROW()-1,COLUMN()-1))</f>
        <v>7.5999999999999943</v>
      </c>
      <c r="D38" s="17" t="s">
        <v>268</v>
      </c>
      <c r="E38" s="18" t="s">
        <v>107</v>
      </c>
      <c r="F38" s="19" t="s">
        <v>192</v>
      </c>
      <c r="G38" s="17"/>
      <c r="H38" s="15"/>
      <c r="J38" s="11"/>
    </row>
    <row r="39" spans="1:10" s="2" customFormat="1">
      <c r="A39" s="6">
        <f t="shared" si="0"/>
        <v>36</v>
      </c>
      <c r="B39" s="12">
        <v>121.1</v>
      </c>
      <c r="C39" s="12" cm="1">
        <f t="array" aca="1" ref="C39" ca="1">INDIRECT(ADDRESS(ROW(),COLUMN()-1))-INDIRECT(ADDRESS(ROW()-1,COLUMN()-1))</f>
        <v>0.29999999999999716</v>
      </c>
      <c r="D39" s="6" t="s">
        <v>62</v>
      </c>
      <c r="E39" s="7" t="s">
        <v>161</v>
      </c>
      <c r="F39" s="13" t="s">
        <v>49</v>
      </c>
      <c r="G39" s="6"/>
      <c r="H39" s="6" t="s">
        <v>201</v>
      </c>
      <c r="J39" s="11"/>
    </row>
    <row r="40" spans="1:10" s="2" customFormat="1">
      <c r="A40" s="6">
        <f t="shared" si="0"/>
        <v>37</v>
      </c>
      <c r="B40" s="12">
        <v>125.9</v>
      </c>
      <c r="C40" s="12" cm="1">
        <f t="array" aca="1" ref="C40" ca="1">INDIRECT(ADDRESS(ROW(),COLUMN()-1))-INDIRECT(ADDRESS(ROW()-1,COLUMN()-1))</f>
        <v>4.8000000000000114</v>
      </c>
      <c r="D40" s="6" t="s">
        <v>63</v>
      </c>
      <c r="E40" s="7" t="s">
        <v>162</v>
      </c>
      <c r="F40" s="13" t="s">
        <v>40</v>
      </c>
      <c r="G40" s="6"/>
      <c r="H40" s="6" t="s">
        <v>125</v>
      </c>
      <c r="J40" s="11"/>
    </row>
    <row r="41" spans="1:10" s="2" customFormat="1">
      <c r="A41" s="6">
        <f t="shared" si="0"/>
        <v>38</v>
      </c>
      <c r="B41" s="12">
        <v>126.1</v>
      </c>
      <c r="C41" s="12" cm="1">
        <f t="array" aca="1" ref="C41" ca="1">INDIRECT(ADDRESS(ROW(),COLUMN()-1))-INDIRECT(ADDRESS(ROW()-1,COLUMN()-1))</f>
        <v>0.19999999999998863</v>
      </c>
      <c r="D41" s="6" t="s">
        <v>64</v>
      </c>
      <c r="E41" s="7" t="s">
        <v>198</v>
      </c>
      <c r="F41" s="13" t="s">
        <v>220</v>
      </c>
      <c r="G41" s="6" t="s">
        <v>199</v>
      </c>
      <c r="H41" s="6" t="s">
        <v>126</v>
      </c>
      <c r="J41" s="11"/>
    </row>
    <row r="42" spans="1:10" s="2" customFormat="1">
      <c r="A42" s="6">
        <f t="shared" si="0"/>
        <v>39</v>
      </c>
      <c r="B42" s="12">
        <v>136.4</v>
      </c>
      <c r="C42" s="12" cm="1">
        <f t="array" aca="1" ref="C42" ca="1">INDIRECT(ADDRESS(ROW(),COLUMN()-1))-INDIRECT(ADDRESS(ROW()-1,COLUMN()-1))</f>
        <v>10.300000000000011</v>
      </c>
      <c r="D42" s="6" t="s">
        <v>65</v>
      </c>
      <c r="E42" s="7" t="s">
        <v>163</v>
      </c>
      <c r="F42" s="13" t="s">
        <v>41</v>
      </c>
      <c r="G42" s="6" t="s">
        <v>188</v>
      </c>
      <c r="H42" s="6" t="s">
        <v>127</v>
      </c>
      <c r="J42" s="11"/>
    </row>
    <row r="43" spans="1:10" s="2" customFormat="1">
      <c r="A43" s="6">
        <f t="shared" si="0"/>
        <v>40</v>
      </c>
      <c r="B43" s="12">
        <v>138.1</v>
      </c>
      <c r="C43" s="12" cm="1">
        <f t="array" aca="1" ref="C43" ca="1">INDIRECT(ADDRESS(ROW(),COLUMN()-1))-INDIRECT(ADDRESS(ROW()-1,COLUMN()-1))</f>
        <v>1.6999999999999886</v>
      </c>
      <c r="D43" s="6" t="s">
        <v>205</v>
      </c>
      <c r="E43" s="7" t="s">
        <v>173</v>
      </c>
      <c r="F43" s="13" t="s">
        <v>14</v>
      </c>
      <c r="G43" s="6" t="s">
        <v>66</v>
      </c>
      <c r="H43" s="6" t="s">
        <v>128</v>
      </c>
      <c r="J43" s="11"/>
    </row>
    <row r="44" spans="1:10" s="2" customFormat="1" ht="16.5">
      <c r="A44" s="6">
        <f>ROW()-3</f>
        <v>41</v>
      </c>
      <c r="B44" s="12">
        <v>139.6</v>
      </c>
      <c r="C44" s="12" cm="1">
        <f t="array" aca="1" ref="C44" ca="1">INDIRECT(ADDRESS(ROW(),COLUMN()-1))-INDIRECT(ADDRESS(ROW()-1,COLUMN()-1))</f>
        <v>1.5</v>
      </c>
      <c r="D44" s="6" t="s">
        <v>98</v>
      </c>
      <c r="E44" s="32" t="s">
        <v>165</v>
      </c>
      <c r="F44" s="13" t="s">
        <v>42</v>
      </c>
      <c r="G44" s="6" t="s">
        <v>130</v>
      </c>
      <c r="H44" s="6" t="s">
        <v>129</v>
      </c>
      <c r="J44" s="11"/>
    </row>
    <row r="45" spans="1:10" s="2" customFormat="1">
      <c r="A45" s="6">
        <f t="shared" si="0"/>
        <v>42</v>
      </c>
      <c r="B45" s="12">
        <v>144.9</v>
      </c>
      <c r="C45" s="12" cm="1">
        <f t="array" aca="1" ref="C45" ca="1">INDIRECT(ADDRESS(ROW(),COLUMN()-1))-INDIRECT(ADDRESS(ROW()-1,COLUMN()-1))</f>
        <v>5.3000000000000114</v>
      </c>
      <c r="D45" s="6" t="s">
        <v>99</v>
      </c>
      <c r="E45" s="7" t="s">
        <v>163</v>
      </c>
      <c r="F45" s="13" t="s">
        <v>42</v>
      </c>
      <c r="G45" s="6" t="s">
        <v>131</v>
      </c>
      <c r="H45" s="6" t="s">
        <v>132</v>
      </c>
      <c r="J45" s="11"/>
    </row>
    <row r="46" spans="1:10" s="2" customFormat="1">
      <c r="A46" s="6">
        <f t="shared" si="0"/>
        <v>43</v>
      </c>
      <c r="B46" s="12">
        <v>151.5</v>
      </c>
      <c r="C46" s="12" cm="1">
        <f t="array" aca="1" ref="C46" ca="1">INDIRECT(ADDRESS(ROW(),COLUMN()-1))-INDIRECT(ADDRESS(ROW()-1,COLUMN()-1))</f>
        <v>6.5999999999999943</v>
      </c>
      <c r="D46" s="6" t="s">
        <v>210</v>
      </c>
      <c r="E46" s="7" t="s">
        <v>167</v>
      </c>
      <c r="F46" s="6" t="s">
        <v>67</v>
      </c>
      <c r="G46" s="6"/>
      <c r="H46" s="6" t="s">
        <v>202</v>
      </c>
      <c r="J46" s="11"/>
    </row>
    <row r="47" spans="1:10" s="24" customFormat="1">
      <c r="A47" s="6">
        <f t="shared" si="0"/>
        <v>44</v>
      </c>
      <c r="B47" s="12">
        <v>151.69999999999999</v>
      </c>
      <c r="C47" s="12" cm="1">
        <f t="array" aca="1" ref="C47" ca="1">INDIRECT(ADDRESS(ROW(),COLUMN()-1))-INDIRECT(ADDRESS(ROW()-1,COLUMN()-1))</f>
        <v>0.19999999999998863</v>
      </c>
      <c r="D47" s="6" t="s">
        <v>92</v>
      </c>
      <c r="E47" s="7" t="s">
        <v>163</v>
      </c>
      <c r="F47" s="6" t="s">
        <v>14</v>
      </c>
      <c r="G47" s="14"/>
      <c r="H47" s="14"/>
      <c r="J47" s="25"/>
    </row>
    <row r="48" spans="1:10" ht="28.5">
      <c r="A48" s="15">
        <f t="shared" si="0"/>
        <v>45</v>
      </c>
      <c r="B48" s="16">
        <v>151.80000000000001</v>
      </c>
      <c r="C48" s="16" cm="1">
        <f t="array" aca="1" ref="C48" ca="1">INDIRECT(ADDRESS(ROW(),COLUMN()-1))-INDIRECT(ADDRESS(ROW()-1,COLUMN()-1))</f>
        <v>0.10000000000002274</v>
      </c>
      <c r="D48" s="26" t="s">
        <v>269</v>
      </c>
      <c r="E48" s="18" t="s">
        <v>107</v>
      </c>
      <c r="F48" s="15" t="s">
        <v>14</v>
      </c>
      <c r="G48" s="27" t="s">
        <v>133</v>
      </c>
      <c r="H48" s="28"/>
      <c r="I48" s="2"/>
      <c r="J48" s="11"/>
    </row>
    <row r="49" spans="1:10">
      <c r="A49" s="6">
        <f t="shared" si="0"/>
        <v>46</v>
      </c>
      <c r="B49" s="12">
        <v>152.5</v>
      </c>
      <c r="C49" s="12" cm="1">
        <f t="array" aca="1" ref="C49" ca="1">INDIRECT(ADDRESS(ROW(),COLUMN()-1))-INDIRECT(ADDRESS(ROW()-1,COLUMN()-1))</f>
        <v>0.69999999999998863</v>
      </c>
      <c r="D49" s="20" t="s">
        <v>98</v>
      </c>
      <c r="E49" s="7" t="s">
        <v>198</v>
      </c>
      <c r="F49" s="6" t="s">
        <v>14</v>
      </c>
      <c r="G49" s="22" t="s">
        <v>197</v>
      </c>
      <c r="H49" s="23"/>
      <c r="J49" s="11"/>
    </row>
    <row r="50" spans="1:10" s="2" customFormat="1" ht="16.5">
      <c r="A50" s="6">
        <f t="shared" si="0"/>
        <v>47</v>
      </c>
      <c r="B50" s="12">
        <v>153.30000000000001</v>
      </c>
      <c r="C50" s="12" cm="1">
        <f t="array" aca="1" ref="C50" ca="1">INDIRECT(ADDRESS(ROW(),COLUMN()-1))-INDIRECT(ADDRESS(ROW()-1,COLUMN()-1))</f>
        <v>0.80000000000001137</v>
      </c>
      <c r="D50" s="6" t="s">
        <v>205</v>
      </c>
      <c r="E50" s="32" t="s">
        <v>168</v>
      </c>
      <c r="F50" s="6" t="s">
        <v>14</v>
      </c>
      <c r="G50" s="21" t="s">
        <v>134</v>
      </c>
      <c r="H50" s="6"/>
      <c r="J50" s="11"/>
    </row>
    <row r="51" spans="1:10" s="2" customFormat="1" ht="16.5">
      <c r="A51" s="6">
        <f t="shared" si="0"/>
        <v>48</v>
      </c>
      <c r="B51" s="12">
        <v>154</v>
      </c>
      <c r="C51" s="12" cm="1">
        <f t="array" aca="1" ref="C51" ca="1">INDIRECT(ADDRESS(ROW(),COLUMN()-1))-INDIRECT(ADDRESS(ROW()-1,COLUMN()-1))</f>
        <v>0.69999999999998863</v>
      </c>
      <c r="D51" s="6" t="s">
        <v>205</v>
      </c>
      <c r="E51" s="32" t="s">
        <v>165</v>
      </c>
      <c r="F51" s="6" t="s">
        <v>14</v>
      </c>
      <c r="G51" s="21" t="s">
        <v>135</v>
      </c>
      <c r="H51" s="6"/>
      <c r="J51" s="11"/>
    </row>
    <row r="52" spans="1:10" s="2" customFormat="1">
      <c r="A52" s="6">
        <f t="shared" si="0"/>
        <v>49</v>
      </c>
      <c r="B52" s="12">
        <v>154.19999999999999</v>
      </c>
      <c r="C52" s="12" cm="1">
        <f t="array" aca="1" ref="C52" ca="1">INDIRECT(ADDRESS(ROW(),COLUMN()-1))-INDIRECT(ADDRESS(ROW()-1,COLUMN()-1))</f>
        <v>0.19999999999998863</v>
      </c>
      <c r="D52" s="21" t="s">
        <v>68</v>
      </c>
      <c r="E52" s="7" t="s">
        <v>162</v>
      </c>
      <c r="F52" s="6" t="s">
        <v>42</v>
      </c>
      <c r="G52" s="21" t="s">
        <v>257</v>
      </c>
      <c r="H52" s="6" t="s">
        <v>136</v>
      </c>
      <c r="J52" s="11"/>
    </row>
    <row r="53" spans="1:10" s="2" customFormat="1" ht="16.5">
      <c r="A53" s="6">
        <f t="shared" si="0"/>
        <v>50</v>
      </c>
      <c r="B53" s="12">
        <v>158.5</v>
      </c>
      <c r="C53" s="12" cm="1">
        <f t="array" aca="1" ref="C53" ca="1">INDIRECT(ADDRESS(ROW(),COLUMN()-1))-INDIRECT(ADDRESS(ROW()-1,COLUMN()-1))</f>
        <v>4.3000000000000114</v>
      </c>
      <c r="D53" s="21" t="s">
        <v>69</v>
      </c>
      <c r="E53" s="32" t="s">
        <v>165</v>
      </c>
      <c r="F53" s="6" t="s">
        <v>42</v>
      </c>
      <c r="G53" s="21" t="s">
        <v>257</v>
      </c>
      <c r="H53" s="6" t="s">
        <v>137</v>
      </c>
      <c r="J53" s="11"/>
    </row>
    <row r="54" spans="1:10" s="24" customFormat="1" ht="16.5">
      <c r="A54" s="14">
        <f t="shared" si="0"/>
        <v>51</v>
      </c>
      <c r="B54" s="35">
        <v>161.30000000000001</v>
      </c>
      <c r="C54" s="35" cm="1">
        <f t="array" aca="1" ref="C54" ca="1">INDIRECT(ADDRESS(ROW(),COLUMN()-1))-INDIRECT(ADDRESS(ROW()-1,COLUMN()-1))</f>
        <v>2.8000000000000114</v>
      </c>
      <c r="D54" s="14" t="s">
        <v>205</v>
      </c>
      <c r="E54" s="39" t="s">
        <v>167</v>
      </c>
      <c r="F54" s="14" t="s">
        <v>14</v>
      </c>
      <c r="G54" s="34" t="s">
        <v>216</v>
      </c>
      <c r="H54" s="14" t="s">
        <v>218</v>
      </c>
      <c r="J54" s="25"/>
    </row>
    <row r="55" spans="1:10" s="24" customFormat="1">
      <c r="A55" s="14">
        <f t="shared" si="0"/>
        <v>52</v>
      </c>
      <c r="B55" s="35">
        <v>162.19999999999999</v>
      </c>
      <c r="C55" s="35" cm="1">
        <f t="array" aca="1" ref="C55" ca="1">INDIRECT(ADDRESS(ROW(),COLUMN()-1))-INDIRECT(ADDRESS(ROW()-1,COLUMN()-1))</f>
        <v>0.89999999999997726</v>
      </c>
      <c r="D55" s="14" t="s">
        <v>217</v>
      </c>
      <c r="E55" s="36" t="s">
        <v>163</v>
      </c>
      <c r="F55" s="14" t="s">
        <v>258</v>
      </c>
      <c r="G55" s="38"/>
      <c r="H55" s="14" t="s">
        <v>219</v>
      </c>
      <c r="J55" s="25"/>
    </row>
    <row r="56" spans="1:10" s="24" customFormat="1">
      <c r="A56" s="14">
        <f t="shared" si="0"/>
        <v>53</v>
      </c>
      <c r="B56" s="35">
        <v>166.4</v>
      </c>
      <c r="C56" s="35" cm="1">
        <f t="array" aca="1" ref="C56" ca="1">INDIRECT(ADDRESS(ROW(),COLUMN()-1))-INDIRECT(ADDRESS(ROW()-1,COLUMN()-1))</f>
        <v>4.2000000000000171</v>
      </c>
      <c r="D56" s="14" t="s">
        <v>205</v>
      </c>
      <c r="E56" s="36" t="s">
        <v>221</v>
      </c>
      <c r="F56" s="14" t="s">
        <v>226</v>
      </c>
      <c r="G56" s="14" t="s">
        <v>228</v>
      </c>
      <c r="H56" s="14" t="s">
        <v>227</v>
      </c>
      <c r="J56" s="25"/>
    </row>
    <row r="57" spans="1:10" s="2" customFormat="1">
      <c r="A57" s="14">
        <f t="shared" si="0"/>
        <v>54</v>
      </c>
      <c r="B57" s="35">
        <v>170.9</v>
      </c>
      <c r="C57" s="35" cm="1">
        <f t="array" aca="1" ref="C57" ca="1">INDIRECT(ADDRESS(ROW(),COLUMN()-1))-INDIRECT(ADDRESS(ROW()-1,COLUMN()-1))</f>
        <v>4.5</v>
      </c>
      <c r="D57" s="14" t="s">
        <v>229</v>
      </c>
      <c r="E57" s="36" t="s">
        <v>222</v>
      </c>
      <c r="F57" s="37" t="s">
        <v>230</v>
      </c>
      <c r="G57" s="14" t="s">
        <v>223</v>
      </c>
      <c r="H57" s="14"/>
      <c r="J57" s="11"/>
    </row>
    <row r="58" spans="1:10" s="2" customFormat="1">
      <c r="A58" s="6">
        <f t="shared" si="0"/>
        <v>55</v>
      </c>
      <c r="B58" s="29">
        <v>176</v>
      </c>
      <c r="C58" s="12" cm="1">
        <f t="array" aca="1" ref="C58" ca="1">INDIRECT(ADDRESS(ROW(),COLUMN()-1))-INDIRECT(ADDRESS(ROW()-1,COLUMN()-1))</f>
        <v>5.0999999999999943</v>
      </c>
      <c r="D58" s="6" t="s">
        <v>205</v>
      </c>
      <c r="E58" s="7" t="s">
        <v>173</v>
      </c>
      <c r="F58" s="13" t="s">
        <v>14</v>
      </c>
      <c r="G58" s="6" t="s">
        <v>189</v>
      </c>
      <c r="H58" s="6"/>
      <c r="J58" s="11"/>
    </row>
    <row r="59" spans="1:10" s="2" customFormat="1" ht="16.5">
      <c r="A59" s="6">
        <f t="shared" si="0"/>
        <v>56</v>
      </c>
      <c r="B59" s="12">
        <v>179.1</v>
      </c>
      <c r="C59" s="12" cm="1">
        <f t="array" aca="1" ref="C59" ca="1">INDIRECT(ADDRESS(ROW(),COLUMN()-1))-INDIRECT(ADDRESS(ROW()-1,COLUMN()-1))</f>
        <v>3.0999999999999943</v>
      </c>
      <c r="D59" s="6" t="s">
        <v>70</v>
      </c>
      <c r="E59" s="32" t="s">
        <v>168</v>
      </c>
      <c r="F59" s="13" t="s">
        <v>48</v>
      </c>
      <c r="G59" s="6"/>
      <c r="H59" s="6"/>
      <c r="J59" s="11"/>
    </row>
    <row r="60" spans="1:10" s="2" customFormat="1" ht="16.5">
      <c r="A60" s="6">
        <f t="shared" si="0"/>
        <v>57</v>
      </c>
      <c r="B60" s="12">
        <v>179.2</v>
      </c>
      <c r="C60" s="12" cm="1">
        <f t="array" aca="1" ref="C60" ca="1">INDIRECT(ADDRESS(ROW(),COLUMN()-1))-INDIRECT(ADDRESS(ROW()-1,COLUMN()-1))</f>
        <v>9.9999999999994316E-2</v>
      </c>
      <c r="D60" s="6" t="s">
        <v>71</v>
      </c>
      <c r="E60" s="32" t="s">
        <v>165</v>
      </c>
      <c r="F60" s="13" t="s">
        <v>48</v>
      </c>
      <c r="G60" s="6" t="s">
        <v>174</v>
      </c>
      <c r="H60" s="6"/>
      <c r="J60" s="11"/>
    </row>
    <row r="61" spans="1:10" s="2" customFormat="1">
      <c r="A61" s="6">
        <f t="shared" si="0"/>
        <v>58</v>
      </c>
      <c r="B61" s="12">
        <v>179.4</v>
      </c>
      <c r="C61" s="12" cm="1">
        <f t="array" aca="1" ref="C61" ca="1">INDIRECT(ADDRESS(ROW(),COLUMN()-1))-INDIRECT(ADDRESS(ROW()-1,COLUMN()-1))</f>
        <v>0.20000000000001705</v>
      </c>
      <c r="D61" s="6" t="s">
        <v>203</v>
      </c>
      <c r="E61" s="7" t="s">
        <v>168</v>
      </c>
      <c r="F61" s="13" t="s">
        <v>48</v>
      </c>
      <c r="G61" s="6"/>
      <c r="H61" s="6"/>
      <c r="J61" s="11"/>
    </row>
    <row r="62" spans="1:10">
      <c r="A62" s="6">
        <f t="shared" si="0"/>
        <v>59</v>
      </c>
      <c r="B62" s="21">
        <v>179.8</v>
      </c>
      <c r="C62" s="12" cm="1">
        <f t="array" aca="1" ref="C62" ca="1">INDIRECT(ADDRESS(ROW(),COLUMN()-1))-INDIRECT(ADDRESS(ROW()-1,COLUMN()-1))</f>
        <v>0.40000000000000568</v>
      </c>
      <c r="D62" s="20" t="s">
        <v>73</v>
      </c>
      <c r="E62" s="7" t="s">
        <v>163</v>
      </c>
      <c r="F62" s="13" t="s">
        <v>72</v>
      </c>
      <c r="G62" s="22" t="s">
        <v>160</v>
      </c>
      <c r="H62" s="23"/>
      <c r="J62" s="11"/>
    </row>
    <row r="63" spans="1:10">
      <c r="A63" s="6">
        <f t="shared" si="0"/>
        <v>60</v>
      </c>
      <c r="B63" s="20">
        <v>181.6</v>
      </c>
      <c r="C63" s="12" cm="1">
        <f t="array" aca="1" ref="C63" ca="1">INDIRECT(ADDRESS(ROW(),COLUMN()-1))-INDIRECT(ADDRESS(ROW()-1,COLUMN()-1))</f>
        <v>1.7999999999999829</v>
      </c>
      <c r="D63" s="26" t="s">
        <v>103</v>
      </c>
      <c r="E63" s="7" t="s">
        <v>107</v>
      </c>
      <c r="F63" s="13" t="s">
        <v>43</v>
      </c>
      <c r="G63" s="22"/>
      <c r="H63" s="23"/>
      <c r="J63" s="11"/>
    </row>
    <row r="64" spans="1:10" s="2" customFormat="1">
      <c r="A64" s="6">
        <f t="shared" si="0"/>
        <v>61</v>
      </c>
      <c r="B64" s="20">
        <v>182.6</v>
      </c>
      <c r="C64" s="12" cm="1">
        <f t="array" aca="1" ref="C64" ca="1">INDIRECT(ADDRESS(ROW(),COLUMN()-1))-INDIRECT(ADDRESS(ROW()-1,COLUMN()-1))</f>
        <v>1</v>
      </c>
      <c r="D64" s="6" t="s">
        <v>205</v>
      </c>
      <c r="E64" s="7" t="s">
        <v>169</v>
      </c>
      <c r="F64" s="13" t="s">
        <v>14</v>
      </c>
      <c r="G64" s="6" t="s">
        <v>139</v>
      </c>
      <c r="H64" s="6" t="s">
        <v>138</v>
      </c>
      <c r="J64" s="11"/>
    </row>
    <row r="65" spans="1:10" s="2" customFormat="1">
      <c r="A65" s="6">
        <f t="shared" si="0"/>
        <v>62</v>
      </c>
      <c r="B65" s="20">
        <v>183.1</v>
      </c>
      <c r="C65" s="12" cm="1">
        <f t="array" aca="1" ref="C65" ca="1">INDIRECT(ADDRESS(ROW(),COLUMN()-1))-INDIRECT(ADDRESS(ROW()-1,COLUMN()-1))</f>
        <v>0.5</v>
      </c>
      <c r="D65" s="6" t="s">
        <v>205</v>
      </c>
      <c r="E65" s="7" t="s">
        <v>163</v>
      </c>
      <c r="F65" s="13" t="s">
        <v>14</v>
      </c>
      <c r="G65" s="6" t="s">
        <v>140</v>
      </c>
      <c r="H65" s="6"/>
      <c r="J65" s="11"/>
    </row>
    <row r="66" spans="1:10" s="2" customFormat="1">
      <c r="A66" s="6">
        <f t="shared" si="0"/>
        <v>63</v>
      </c>
      <c r="B66" s="20">
        <v>183.3</v>
      </c>
      <c r="C66" s="12" cm="1">
        <f t="array" aca="1" ref="C66" ca="1">INDIRECT(ADDRESS(ROW(),COLUMN()-1))-INDIRECT(ADDRESS(ROW()-1,COLUMN()-1))</f>
        <v>0.20000000000001705</v>
      </c>
      <c r="D66" s="26" t="s">
        <v>104</v>
      </c>
      <c r="E66" s="7" t="s">
        <v>107</v>
      </c>
      <c r="F66" s="13" t="s">
        <v>14</v>
      </c>
      <c r="G66" s="6" t="s">
        <v>141</v>
      </c>
      <c r="H66" s="6"/>
      <c r="J66" s="11"/>
    </row>
    <row r="67" spans="1:10" s="2" customFormat="1">
      <c r="A67" s="6">
        <f t="shared" si="0"/>
        <v>64</v>
      </c>
      <c r="B67" s="20">
        <v>183.7</v>
      </c>
      <c r="C67" s="12" cm="1">
        <f t="array" aca="1" ref="C67" ca="1">INDIRECT(ADDRESS(ROW(),COLUMN()-1))-INDIRECT(ADDRESS(ROW()-1,COLUMN()-1))</f>
        <v>0.39999999999997726</v>
      </c>
      <c r="D67" s="6" t="s">
        <v>44</v>
      </c>
      <c r="E67" s="7" t="s">
        <v>163</v>
      </c>
      <c r="F67" s="13" t="s">
        <v>212</v>
      </c>
      <c r="G67" s="21" t="s">
        <v>259</v>
      </c>
      <c r="H67" s="6"/>
      <c r="J67" s="11"/>
    </row>
    <row r="68" spans="1:10" s="2" customFormat="1">
      <c r="A68" s="6">
        <f t="shared" si="0"/>
        <v>65</v>
      </c>
      <c r="B68" s="20">
        <v>189.1</v>
      </c>
      <c r="C68" s="12" cm="1">
        <f t="array" aca="1" ref="C68" ca="1">INDIRECT(ADDRESS(ROW(),COLUMN()-1))-INDIRECT(ADDRESS(ROW()-1,COLUMN()-1))</f>
        <v>5.4000000000000057</v>
      </c>
      <c r="D68" s="6" t="s">
        <v>74</v>
      </c>
      <c r="E68" s="7" t="s">
        <v>170</v>
      </c>
      <c r="F68" s="13" t="s">
        <v>43</v>
      </c>
      <c r="G68" s="21"/>
      <c r="H68" s="6"/>
      <c r="J68" s="11"/>
    </row>
    <row r="69" spans="1:10" s="2" customFormat="1">
      <c r="A69" s="6">
        <f t="shared" si="0"/>
        <v>66</v>
      </c>
      <c r="B69" s="20">
        <v>192.4</v>
      </c>
      <c r="C69" s="12" cm="1">
        <f t="array" aca="1" ref="C69" ca="1">INDIRECT(ADDRESS(ROW(),COLUMN()-1))-INDIRECT(ADDRESS(ROW()-1,COLUMN()-1))</f>
        <v>3.3000000000000114</v>
      </c>
      <c r="D69" s="6" t="s">
        <v>205</v>
      </c>
      <c r="E69" s="7" t="s">
        <v>167</v>
      </c>
      <c r="F69" s="13" t="s">
        <v>142</v>
      </c>
      <c r="G69" s="6" t="s">
        <v>175</v>
      </c>
      <c r="H69" s="6"/>
      <c r="J69" s="11"/>
    </row>
    <row r="70" spans="1:10" s="2" customFormat="1">
      <c r="A70" s="6">
        <f t="shared" si="0"/>
        <v>67</v>
      </c>
      <c r="B70" s="40">
        <v>196</v>
      </c>
      <c r="C70" s="12" cm="1">
        <f t="array" aca="1" ref="C70" ca="1">INDIRECT(ADDRESS(ROW(),COLUMN()-1))-INDIRECT(ADDRESS(ROW()-1,COLUMN()-1))</f>
        <v>3.5999999999999943</v>
      </c>
      <c r="D70" s="6" t="s">
        <v>76</v>
      </c>
      <c r="E70" s="7" t="s">
        <v>165</v>
      </c>
      <c r="F70" s="13" t="s">
        <v>29</v>
      </c>
      <c r="G70" s="6" t="s">
        <v>144</v>
      </c>
      <c r="H70" s="6" t="s">
        <v>143</v>
      </c>
      <c r="J70" s="11"/>
    </row>
    <row r="71" spans="1:10" s="2" customFormat="1" ht="28.5">
      <c r="A71" s="15">
        <f t="shared" si="0"/>
        <v>68</v>
      </c>
      <c r="B71" s="41">
        <v>196</v>
      </c>
      <c r="C71" s="16" cm="1">
        <f t="array" aca="1" ref="C71" ca="1">INDIRECT(ADDRESS(ROW(),COLUMN()-1))-INDIRECT(ADDRESS(ROW()-1,COLUMN()-1))</f>
        <v>0</v>
      </c>
      <c r="D71" s="17" t="s">
        <v>273</v>
      </c>
      <c r="E71" s="18" t="s">
        <v>109</v>
      </c>
      <c r="F71" s="19" t="s">
        <v>29</v>
      </c>
      <c r="G71" s="17" t="s">
        <v>96</v>
      </c>
      <c r="H71" s="15"/>
      <c r="J71" s="11"/>
    </row>
    <row r="72" spans="1:10" s="2" customFormat="1">
      <c r="A72" s="6">
        <f t="shared" si="0"/>
        <v>69</v>
      </c>
      <c r="B72" s="20">
        <v>198.6</v>
      </c>
      <c r="C72" s="12" cm="1">
        <f t="array" aca="1" ref="C72" ca="1">INDIRECT(ADDRESS(ROW(),COLUMN()-1))-INDIRECT(ADDRESS(ROW()-1,COLUMN()-1))</f>
        <v>2.5999999999999943</v>
      </c>
      <c r="D72" s="6" t="s">
        <v>77</v>
      </c>
      <c r="E72" s="7" t="s">
        <v>163</v>
      </c>
      <c r="F72" s="13" t="s">
        <v>14</v>
      </c>
      <c r="G72" s="6" t="s">
        <v>145</v>
      </c>
      <c r="H72" s="6"/>
      <c r="J72" s="11"/>
    </row>
    <row r="73" spans="1:10" s="2" customFormat="1">
      <c r="A73" s="6">
        <f t="shared" si="0"/>
        <v>70</v>
      </c>
      <c r="B73" s="20">
        <v>199.2</v>
      </c>
      <c r="C73" s="12" cm="1">
        <f t="array" aca="1" ref="C73" ca="1">INDIRECT(ADDRESS(ROW(),COLUMN()-1))-INDIRECT(ADDRESS(ROW()-1,COLUMN()-1))</f>
        <v>0.59999999999999432</v>
      </c>
      <c r="D73" s="6" t="s">
        <v>205</v>
      </c>
      <c r="E73" s="7" t="s">
        <v>165</v>
      </c>
      <c r="F73" s="13" t="s">
        <v>14</v>
      </c>
      <c r="G73" s="6" t="s">
        <v>274</v>
      </c>
      <c r="H73" s="6"/>
      <c r="J73" s="11"/>
    </row>
    <row r="74" spans="1:10" s="2" customFormat="1">
      <c r="A74" s="6">
        <f t="shared" si="0"/>
        <v>71</v>
      </c>
      <c r="B74" s="20">
        <v>200.2</v>
      </c>
      <c r="C74" s="12" cm="1">
        <f t="array" aca="1" ref="C74" ca="1">INDIRECT(ADDRESS(ROW(),COLUMN()-1))-INDIRECT(ADDRESS(ROW()-1,COLUMN()-1))</f>
        <v>1</v>
      </c>
      <c r="D74" s="15" t="s">
        <v>102</v>
      </c>
      <c r="E74" s="7" t="s">
        <v>107</v>
      </c>
      <c r="F74" s="13" t="s">
        <v>14</v>
      </c>
      <c r="G74" s="6"/>
      <c r="H74" s="6"/>
      <c r="J74" s="11">
        <v>1</v>
      </c>
    </row>
    <row r="75" spans="1:10" s="2" customFormat="1">
      <c r="A75" s="6">
        <f t="shared" si="0"/>
        <v>72</v>
      </c>
      <c r="B75" s="20">
        <v>200.2</v>
      </c>
      <c r="C75" s="12" cm="1">
        <f t="array" aca="1" ref="C75" ca="1">INDIRECT(ADDRESS(ROW(),COLUMN()-1))-INDIRECT(ADDRESS(ROW()-1,COLUMN()-1))</f>
        <v>0</v>
      </c>
      <c r="D75" s="6" t="s">
        <v>205</v>
      </c>
      <c r="E75" s="7" t="s">
        <v>169</v>
      </c>
      <c r="F75" s="13" t="s">
        <v>14</v>
      </c>
      <c r="G75" s="6" t="s">
        <v>46</v>
      </c>
      <c r="H75" s="6"/>
      <c r="J75" s="11"/>
    </row>
    <row r="76" spans="1:10" s="2" customFormat="1">
      <c r="A76" s="6">
        <f t="shared" si="0"/>
        <v>73</v>
      </c>
      <c r="B76" s="20">
        <v>200.3</v>
      </c>
      <c r="C76" s="12" cm="1">
        <f t="array" aca="1" ref="C76" ca="1">INDIRECT(ADDRESS(ROW(),COLUMN()-1))-INDIRECT(ADDRESS(ROW()-1,COLUMN()-1))</f>
        <v>0.10000000000002274</v>
      </c>
      <c r="D76" s="6" t="s">
        <v>205</v>
      </c>
      <c r="E76" s="7" t="s">
        <v>165</v>
      </c>
      <c r="F76" s="13" t="s">
        <v>171</v>
      </c>
      <c r="G76" s="6" t="s">
        <v>172</v>
      </c>
      <c r="H76" s="6"/>
      <c r="J76" s="11"/>
    </row>
    <row r="77" spans="1:10" s="2" customFormat="1">
      <c r="A77" s="6">
        <f t="shared" si="0"/>
        <v>74</v>
      </c>
      <c r="B77" s="20">
        <v>201.3</v>
      </c>
      <c r="C77" s="12" cm="1">
        <f t="array" aca="1" ref="C77" ca="1">INDIRECT(ADDRESS(ROW(),COLUMN()-1))-INDIRECT(ADDRESS(ROW()-1,COLUMN()-1))</f>
        <v>1</v>
      </c>
      <c r="D77" s="6" t="s">
        <v>205</v>
      </c>
      <c r="E77" s="7" t="s">
        <v>167</v>
      </c>
      <c r="F77" s="13" t="s">
        <v>190</v>
      </c>
      <c r="G77" s="15" t="s">
        <v>196</v>
      </c>
      <c r="H77" s="6"/>
      <c r="J77" s="11"/>
    </row>
    <row r="78" spans="1:10" s="2" customFormat="1">
      <c r="A78" s="6">
        <f t="shared" si="0"/>
        <v>75</v>
      </c>
      <c r="B78" s="20">
        <v>201.6</v>
      </c>
      <c r="C78" s="12" cm="1">
        <f t="array" aca="1" ref="C78" ca="1">INDIRECT(ADDRESS(ROW(),COLUMN()-1))-INDIRECT(ADDRESS(ROW()-1,COLUMN()-1))</f>
        <v>0.29999999999998295</v>
      </c>
      <c r="D78" s="6" t="s">
        <v>47</v>
      </c>
      <c r="E78" s="7" t="s">
        <v>163</v>
      </c>
      <c r="F78" s="13" t="s">
        <v>29</v>
      </c>
      <c r="G78" s="6"/>
      <c r="H78" s="6" t="s">
        <v>146</v>
      </c>
      <c r="J78" s="11"/>
    </row>
    <row r="79" spans="1:10" s="2" customFormat="1">
      <c r="A79" s="6">
        <f t="shared" si="0"/>
        <v>76</v>
      </c>
      <c r="B79" s="20">
        <v>203.1</v>
      </c>
      <c r="C79" s="12" cm="1">
        <f t="array" aca="1" ref="C79" ca="1">INDIRECT(ADDRESS(ROW(),COLUMN()-1))-INDIRECT(ADDRESS(ROW()-1,COLUMN()-1))</f>
        <v>1.5</v>
      </c>
      <c r="D79" s="6" t="s">
        <v>100</v>
      </c>
      <c r="E79" s="7" t="s">
        <v>167</v>
      </c>
      <c r="F79" s="13" t="s">
        <v>45</v>
      </c>
      <c r="G79" s="6"/>
      <c r="H79" s="6"/>
      <c r="J79" s="11"/>
    </row>
    <row r="80" spans="1:10" s="2" customFormat="1">
      <c r="A80" s="6">
        <f t="shared" si="0"/>
        <v>77</v>
      </c>
      <c r="B80" s="20">
        <v>203.2</v>
      </c>
      <c r="C80" s="12" cm="1">
        <f t="array" aca="1" ref="C80" ca="1">INDIRECT(ADDRESS(ROW(),COLUMN()-1))-INDIRECT(ADDRESS(ROW()-1,COLUMN()-1))</f>
        <v>9.9999999999994316E-2</v>
      </c>
      <c r="D80" s="6" t="s">
        <v>100</v>
      </c>
      <c r="E80" s="7" t="s">
        <v>170</v>
      </c>
      <c r="F80" s="13" t="s">
        <v>101</v>
      </c>
      <c r="G80" s="6"/>
      <c r="H80" s="6"/>
      <c r="J80" s="11"/>
    </row>
    <row r="81" spans="1:10" s="2" customFormat="1">
      <c r="A81" s="6">
        <f t="shared" si="0"/>
        <v>78</v>
      </c>
      <c r="B81" s="20">
        <v>207.6</v>
      </c>
      <c r="C81" s="12" cm="1">
        <f t="array" aca="1" ref="C81" ca="1">INDIRECT(ADDRESS(ROW(),COLUMN()-1))-INDIRECT(ADDRESS(ROW()-1,COLUMN()-1))</f>
        <v>4.4000000000000057</v>
      </c>
      <c r="D81" s="6" t="s">
        <v>79</v>
      </c>
      <c r="E81" s="7" t="s">
        <v>169</v>
      </c>
      <c r="F81" s="13" t="s">
        <v>106</v>
      </c>
      <c r="G81" s="6" t="s">
        <v>176</v>
      </c>
      <c r="H81" s="6" t="s">
        <v>147</v>
      </c>
      <c r="J81" s="11"/>
    </row>
    <row r="82" spans="1:10" s="2" customFormat="1">
      <c r="A82" s="6">
        <f t="shared" si="0"/>
        <v>79</v>
      </c>
      <c r="B82" s="20">
        <v>214.6</v>
      </c>
      <c r="C82" s="12" cm="1">
        <f t="array" aca="1" ref="C82" ca="1">INDIRECT(ADDRESS(ROW(),COLUMN()-1))-INDIRECT(ADDRESS(ROW()-1,COLUMN()-1))</f>
        <v>7</v>
      </c>
      <c r="D82" s="6" t="s">
        <v>78</v>
      </c>
      <c r="E82" s="30" t="s">
        <v>165</v>
      </c>
      <c r="F82" s="13" t="s">
        <v>29</v>
      </c>
      <c r="G82" s="6" t="s">
        <v>224</v>
      </c>
      <c r="H82" s="6" t="s">
        <v>148</v>
      </c>
      <c r="J82" s="11"/>
    </row>
    <row r="83" spans="1:10" s="2" customFormat="1">
      <c r="A83" s="6">
        <f t="shared" si="0"/>
        <v>80</v>
      </c>
      <c r="B83" s="20">
        <v>226.8</v>
      </c>
      <c r="C83" s="12" cm="1">
        <f t="array" aca="1" ref="C83" ca="1">INDIRECT(ADDRESS(ROW(),COLUMN()-1))-INDIRECT(ADDRESS(ROW()-1,COLUMN()-1))</f>
        <v>12.200000000000017</v>
      </c>
      <c r="D83" s="6" t="s">
        <v>204</v>
      </c>
      <c r="E83" s="7" t="s">
        <v>162</v>
      </c>
      <c r="F83" s="13" t="s">
        <v>75</v>
      </c>
      <c r="G83" s="31"/>
      <c r="H83" s="6"/>
      <c r="J83" s="11"/>
    </row>
    <row r="84" spans="1:10" s="2" customFormat="1">
      <c r="A84" s="6">
        <f t="shared" si="0"/>
        <v>81</v>
      </c>
      <c r="B84" s="44">
        <v>263.3</v>
      </c>
      <c r="C84" s="12" cm="1">
        <f t="array" aca="1" ref="C84" ca="1">INDIRECT(ADDRESS(ROW(),COLUMN()-1))-INDIRECT(ADDRESS(ROW()-1,COLUMN()-1))</f>
        <v>36.5</v>
      </c>
      <c r="D84" s="6" t="s">
        <v>231</v>
      </c>
      <c r="E84" s="7" t="s">
        <v>232</v>
      </c>
      <c r="F84" s="13" t="s">
        <v>233</v>
      </c>
      <c r="G84" s="6"/>
      <c r="H84" s="6" t="s">
        <v>234</v>
      </c>
      <c r="J84" s="11"/>
    </row>
    <row r="85" spans="1:10" s="2" customFormat="1">
      <c r="A85" s="6">
        <f t="shared" si="0"/>
        <v>82</v>
      </c>
      <c r="B85" s="44">
        <v>264.7</v>
      </c>
      <c r="C85" s="12" cm="1">
        <f t="array" aca="1" ref="C85" ca="1">INDIRECT(ADDRESS(ROW(),COLUMN()-1))-INDIRECT(ADDRESS(ROW()-1,COLUMN()-1))</f>
        <v>1.3999999999999773</v>
      </c>
      <c r="D85" s="6" t="s">
        <v>235</v>
      </c>
      <c r="E85" s="7" t="s">
        <v>236</v>
      </c>
      <c r="F85" s="13" t="s">
        <v>237</v>
      </c>
      <c r="G85" s="6"/>
      <c r="H85" s="6" t="s">
        <v>238</v>
      </c>
      <c r="J85" s="11"/>
    </row>
    <row r="86" spans="1:10" s="2" customFormat="1">
      <c r="A86" s="6">
        <f t="shared" ref="A86:A88" si="1">ROW()-3</f>
        <v>83</v>
      </c>
      <c r="B86" s="44">
        <v>278.5</v>
      </c>
      <c r="C86" s="12" cm="1">
        <f t="array" aca="1" ref="C86" ca="1">INDIRECT(ADDRESS(ROW(),COLUMN()-1))-INDIRECT(ADDRESS(ROW()-1,COLUMN()-1))</f>
        <v>13.800000000000011</v>
      </c>
      <c r="D86" s="6" t="s">
        <v>239</v>
      </c>
      <c r="E86" s="30" t="s">
        <v>240</v>
      </c>
      <c r="F86" s="13" t="s">
        <v>241</v>
      </c>
      <c r="G86" s="6"/>
      <c r="H86" s="6" t="s">
        <v>242</v>
      </c>
      <c r="J86" s="11"/>
    </row>
    <row r="87" spans="1:10" s="2" customFormat="1">
      <c r="A87" s="6">
        <f t="shared" si="1"/>
        <v>84</v>
      </c>
      <c r="B87" s="44">
        <v>278.7</v>
      </c>
      <c r="C87" s="12" cm="1">
        <f t="array" aca="1" ref="C87" ca="1">INDIRECT(ADDRESS(ROW(),COLUMN()-1))-INDIRECT(ADDRESS(ROW()-1,COLUMN()-1))</f>
        <v>0.19999999999998863</v>
      </c>
      <c r="D87" s="6" t="s">
        <v>243</v>
      </c>
      <c r="E87" s="7" t="s">
        <v>222</v>
      </c>
      <c r="F87" s="6" t="s">
        <v>0</v>
      </c>
      <c r="G87" s="6" t="s">
        <v>244</v>
      </c>
      <c r="H87" s="6"/>
      <c r="J87" s="11"/>
    </row>
    <row r="88" spans="1:10" s="2" customFormat="1">
      <c r="A88" s="6">
        <f t="shared" si="1"/>
        <v>85</v>
      </c>
      <c r="B88" s="44">
        <v>279.5</v>
      </c>
      <c r="C88" s="12" cm="1">
        <f t="array" aca="1" ref="C88" ca="1">INDIRECT(ADDRESS(ROW(),COLUMN()-1))-INDIRECT(ADDRESS(ROW()-1,COLUMN()-1))</f>
        <v>0.80000000000001137</v>
      </c>
      <c r="D88" s="6" t="s">
        <v>98</v>
      </c>
      <c r="E88" s="7" t="s">
        <v>222</v>
      </c>
      <c r="F88" s="6" t="s">
        <v>245</v>
      </c>
      <c r="G88" s="6"/>
      <c r="H88" s="6" t="s">
        <v>246</v>
      </c>
      <c r="J88" s="11"/>
    </row>
    <row r="89" spans="1:10" s="2" customFormat="1" ht="28.5">
      <c r="A89" s="15">
        <f t="shared" ref="A89:A117" si="2">ROW()-3</f>
        <v>86</v>
      </c>
      <c r="B89" s="15">
        <v>279.7</v>
      </c>
      <c r="C89" s="16" cm="1">
        <f t="array" aca="1" ref="C89" ca="1">INDIRECT(ADDRESS(ROW(),COLUMN()-1))-INDIRECT(ADDRESS(ROW()-1,COLUMN()-1))</f>
        <v>0.19999999999998863</v>
      </c>
      <c r="D89" s="17" t="s">
        <v>272</v>
      </c>
      <c r="E89" s="18" t="s">
        <v>107</v>
      </c>
      <c r="F89" s="46" t="s">
        <v>247</v>
      </c>
      <c r="G89" s="15"/>
      <c r="H89" s="15"/>
      <c r="J89" s="11"/>
    </row>
    <row r="90" spans="1:10">
      <c r="A90" s="6">
        <f t="shared" si="2"/>
        <v>87</v>
      </c>
      <c r="B90" s="45">
        <v>281.10000000000002</v>
      </c>
      <c r="C90" s="31">
        <v>1.5</v>
      </c>
      <c r="D90" s="31" t="s">
        <v>248</v>
      </c>
      <c r="E90" s="42" t="s">
        <v>222</v>
      </c>
      <c r="F90" s="31" t="s">
        <v>249</v>
      </c>
      <c r="G90" s="44" t="s">
        <v>254</v>
      </c>
      <c r="H90" s="31" t="s">
        <v>250</v>
      </c>
      <c r="J90" s="11">
        <v>0.2</v>
      </c>
    </row>
    <row r="91" spans="1:10">
      <c r="A91" s="6">
        <f t="shared" si="2"/>
        <v>88</v>
      </c>
      <c r="B91" s="44">
        <v>284.10000000000002</v>
      </c>
      <c r="C91" s="31">
        <v>3</v>
      </c>
      <c r="D91" s="31" t="s">
        <v>251</v>
      </c>
      <c r="E91" s="42" t="s">
        <v>232</v>
      </c>
      <c r="F91" s="43" t="s">
        <v>252</v>
      </c>
      <c r="G91" s="31" t="s">
        <v>253</v>
      </c>
      <c r="H91" s="31"/>
      <c r="J91" s="11"/>
    </row>
    <row r="92" spans="1:10" s="2" customFormat="1">
      <c r="A92" s="6">
        <f t="shared" si="2"/>
        <v>89</v>
      </c>
      <c r="B92" s="6">
        <v>296.2</v>
      </c>
      <c r="C92" s="12" cm="1">
        <f t="array" aca="1" ref="C92" ca="1">INDIRECT(ADDRESS(ROW(),COLUMN()-1))-INDIRECT(ADDRESS(ROW()-1,COLUMN()-1))</f>
        <v>12.099999999999966</v>
      </c>
      <c r="D92" s="6" t="s">
        <v>99</v>
      </c>
      <c r="E92" s="7" t="s">
        <v>165</v>
      </c>
      <c r="F92" s="6" t="s">
        <v>51</v>
      </c>
      <c r="G92" s="6" t="s">
        <v>119</v>
      </c>
      <c r="H92" s="6"/>
      <c r="J92" s="11"/>
    </row>
    <row r="93" spans="1:10" s="2" customFormat="1">
      <c r="A93" s="6">
        <f t="shared" si="2"/>
        <v>90</v>
      </c>
      <c r="B93" s="6">
        <v>298.60000000000002</v>
      </c>
      <c r="C93" s="12" cm="1">
        <f t="array" aca="1" ref="C93" ca="1">INDIRECT(ADDRESS(ROW(),COLUMN()-1))-INDIRECT(ADDRESS(ROW()-1,COLUMN()-1))</f>
        <v>2.4000000000000341</v>
      </c>
      <c r="D93" s="6" t="s">
        <v>205</v>
      </c>
      <c r="E93" s="7" t="s">
        <v>169</v>
      </c>
      <c r="F93" s="6" t="s">
        <v>50</v>
      </c>
      <c r="G93" s="6"/>
      <c r="H93" s="6" t="s">
        <v>149</v>
      </c>
      <c r="J93" s="11"/>
    </row>
    <row r="94" spans="1:10" s="2" customFormat="1">
      <c r="A94" s="6">
        <f t="shared" si="2"/>
        <v>91</v>
      </c>
      <c r="B94" s="20">
        <v>307.10000000000002</v>
      </c>
      <c r="C94" s="12" cm="1">
        <f t="array" aca="1" ref="C94" ca="1">INDIRECT(ADDRESS(ROW(),COLUMN()-1))-INDIRECT(ADDRESS(ROW()-1,COLUMN()-1))</f>
        <v>8.5</v>
      </c>
      <c r="D94" s="6" t="s">
        <v>205</v>
      </c>
      <c r="E94" s="7" t="s">
        <v>168</v>
      </c>
      <c r="F94" s="6" t="s">
        <v>94</v>
      </c>
      <c r="G94" s="6" t="s">
        <v>195</v>
      </c>
      <c r="H94" s="6" t="s">
        <v>150</v>
      </c>
      <c r="J94" s="11"/>
    </row>
    <row r="95" spans="1:10" s="2" customFormat="1">
      <c r="A95" s="6">
        <f t="shared" si="2"/>
        <v>92</v>
      </c>
      <c r="B95" s="20">
        <v>308.60000000000002</v>
      </c>
      <c r="C95" s="12" cm="1">
        <f t="array" aca="1" ref="C95" ca="1">INDIRECT(ADDRESS(ROW(),COLUMN()-1))-INDIRECT(ADDRESS(ROW()-1,COLUMN()-1))</f>
        <v>1.5</v>
      </c>
      <c r="D95" s="6" t="s">
        <v>93</v>
      </c>
      <c r="E95" s="7" t="s">
        <v>18</v>
      </c>
      <c r="F95" s="6" t="s">
        <v>94</v>
      </c>
      <c r="G95" s="6"/>
      <c r="H95" s="6"/>
      <c r="J95" s="11"/>
    </row>
    <row r="96" spans="1:10" s="2" customFormat="1">
      <c r="A96" s="6">
        <f t="shared" si="2"/>
        <v>93</v>
      </c>
      <c r="B96" s="20">
        <v>313.90000000000003</v>
      </c>
      <c r="C96" s="12" cm="1">
        <f t="array" aca="1" ref="C96" ca="1">INDIRECT(ADDRESS(ROW(),COLUMN()-1))-INDIRECT(ADDRESS(ROW()-1,COLUMN()-1))</f>
        <v>5.3000000000000114</v>
      </c>
      <c r="D96" s="6" t="s">
        <v>205</v>
      </c>
      <c r="E96" s="7" t="s">
        <v>170</v>
      </c>
      <c r="F96" s="6" t="s">
        <v>52</v>
      </c>
      <c r="G96" s="6"/>
      <c r="H96" s="6" t="s">
        <v>151</v>
      </c>
      <c r="J96" s="11"/>
    </row>
    <row r="97" spans="1:10" s="2" customFormat="1">
      <c r="A97" s="6">
        <f t="shared" si="2"/>
        <v>94</v>
      </c>
      <c r="B97" s="20">
        <v>317.10000000000002</v>
      </c>
      <c r="C97" s="12" cm="1">
        <f t="array" aca="1" ref="C97" ca="1">INDIRECT(ADDRESS(ROW(),COLUMN()-1))-INDIRECT(ADDRESS(ROW()-1,COLUMN()-1))</f>
        <v>3.1999999999999886</v>
      </c>
      <c r="D97" s="6" t="s">
        <v>99</v>
      </c>
      <c r="E97" s="7" t="s">
        <v>169</v>
      </c>
      <c r="F97" s="13" t="s">
        <v>53</v>
      </c>
      <c r="G97" s="6" t="s">
        <v>178</v>
      </c>
      <c r="H97" s="6" t="s">
        <v>206</v>
      </c>
      <c r="J97" s="11"/>
    </row>
    <row r="98" spans="1:10" s="2" customFormat="1">
      <c r="A98" s="6">
        <f t="shared" si="2"/>
        <v>95</v>
      </c>
      <c r="B98" s="20">
        <v>321.40000000000003</v>
      </c>
      <c r="C98" s="12" cm="1">
        <f t="array" aca="1" ref="C98" ca="1">INDIRECT(ADDRESS(ROW(),COLUMN()-1))-INDIRECT(ADDRESS(ROW()-1,COLUMN()-1))</f>
        <v>4.3000000000000114</v>
      </c>
      <c r="D98" s="6" t="s">
        <v>99</v>
      </c>
      <c r="E98" s="7" t="s">
        <v>173</v>
      </c>
      <c r="F98" s="13" t="s">
        <v>81</v>
      </c>
      <c r="G98" s="6"/>
      <c r="H98" s="6"/>
      <c r="J98" s="11"/>
    </row>
    <row r="99" spans="1:10" s="2" customFormat="1">
      <c r="A99" s="6">
        <f t="shared" si="2"/>
        <v>96</v>
      </c>
      <c r="B99" s="20">
        <v>323.3</v>
      </c>
      <c r="C99" s="12" cm="1">
        <f t="array" aca="1" ref="C99" ca="1">INDIRECT(ADDRESS(ROW(),COLUMN()-1))-INDIRECT(ADDRESS(ROW()-1,COLUMN()-1))</f>
        <v>1.8999999999999773</v>
      </c>
      <c r="D99" s="6" t="s">
        <v>177</v>
      </c>
      <c r="E99" s="7" t="s">
        <v>163</v>
      </c>
      <c r="F99" s="13" t="s">
        <v>19</v>
      </c>
      <c r="G99" s="6"/>
      <c r="H99" s="6" t="s">
        <v>152</v>
      </c>
      <c r="J99" s="11"/>
    </row>
    <row r="100" spans="1:10" s="2" customFormat="1" ht="28.5">
      <c r="A100" s="15">
        <f t="shared" si="2"/>
        <v>97</v>
      </c>
      <c r="B100" s="17">
        <v>324.5</v>
      </c>
      <c r="C100" s="16" cm="1">
        <f t="array" aca="1" ref="C100" ca="1">INDIRECT(ADDRESS(ROW(),COLUMN()-1))-INDIRECT(ADDRESS(ROW()-1,COLUMN()-1))</f>
        <v>1.1999999999999886</v>
      </c>
      <c r="D100" s="17" t="s">
        <v>271</v>
      </c>
      <c r="E100" s="18" t="s">
        <v>107</v>
      </c>
      <c r="F100" s="19" t="s">
        <v>19</v>
      </c>
      <c r="G100" s="15"/>
      <c r="H100" s="15"/>
      <c r="J100" s="11"/>
    </row>
    <row r="101" spans="1:10" s="24" customFormat="1">
      <c r="A101" s="6">
        <f t="shared" si="2"/>
        <v>98</v>
      </c>
      <c r="B101" s="21">
        <v>336.5</v>
      </c>
      <c r="C101" s="12" cm="1">
        <f t="array" aca="1" ref="C101" ca="1">INDIRECT(ADDRESS(ROW(),COLUMN()-1))-INDIRECT(ADDRESS(ROW()-1,COLUMN()-1))</f>
        <v>12</v>
      </c>
      <c r="D101" s="6" t="s">
        <v>207</v>
      </c>
      <c r="E101" s="7" t="s">
        <v>161</v>
      </c>
      <c r="F101" s="13" t="s">
        <v>29</v>
      </c>
      <c r="G101" s="6"/>
      <c r="H101" s="6"/>
      <c r="J101" s="25"/>
    </row>
    <row r="102" spans="1:10" s="2" customFormat="1">
      <c r="A102" s="6">
        <f t="shared" si="2"/>
        <v>99</v>
      </c>
      <c r="B102" s="21">
        <v>344.6</v>
      </c>
      <c r="C102" s="12" cm="1">
        <f t="array" aca="1" ref="C102" ca="1">INDIRECT(ADDRESS(ROW(),COLUMN()-1))-INDIRECT(ADDRESS(ROW()-1,COLUMN()-1))</f>
        <v>8.1000000000000227</v>
      </c>
      <c r="D102" s="6" t="s">
        <v>82</v>
      </c>
      <c r="E102" s="7" t="s">
        <v>165</v>
      </c>
      <c r="F102" s="13" t="s">
        <v>29</v>
      </c>
      <c r="G102" s="6"/>
      <c r="H102" s="6" t="s">
        <v>153</v>
      </c>
      <c r="J102" s="11"/>
    </row>
    <row r="103" spans="1:10" s="2" customFormat="1">
      <c r="A103" s="6">
        <f t="shared" si="2"/>
        <v>100</v>
      </c>
      <c r="B103" s="21">
        <v>346.3</v>
      </c>
      <c r="C103" s="12" cm="1">
        <f t="array" aca="1" ref="C103" ca="1">INDIRECT(ADDRESS(ROW(),COLUMN()-1))-INDIRECT(ADDRESS(ROW()-1,COLUMN()-1))</f>
        <v>1.6999999999999886</v>
      </c>
      <c r="D103" s="21" t="s">
        <v>83</v>
      </c>
      <c r="E103" s="7" t="s">
        <v>170</v>
      </c>
      <c r="F103" s="13" t="s">
        <v>29</v>
      </c>
      <c r="G103" s="21"/>
      <c r="H103" s="6" t="s">
        <v>154</v>
      </c>
      <c r="J103" s="11"/>
    </row>
    <row r="104" spans="1:10" s="2" customFormat="1" ht="28.5">
      <c r="A104" s="15">
        <f t="shared" si="2"/>
        <v>101</v>
      </c>
      <c r="B104" s="17">
        <v>371.4</v>
      </c>
      <c r="C104" s="16" cm="1">
        <f t="array" aca="1" ref="C104" ca="1">INDIRECT(ADDRESS(ROW(),COLUMN()-1))-INDIRECT(ADDRESS(ROW()-1,COLUMN()-1))</f>
        <v>25.099999999999966</v>
      </c>
      <c r="D104" s="17" t="s">
        <v>270</v>
      </c>
      <c r="E104" s="18" t="s">
        <v>107</v>
      </c>
      <c r="F104" s="19" t="s">
        <v>29</v>
      </c>
      <c r="G104" s="17"/>
      <c r="H104" s="15"/>
      <c r="J104" s="11"/>
    </row>
    <row r="105" spans="1:10" s="2" customFormat="1">
      <c r="A105" s="6">
        <f t="shared" si="2"/>
        <v>102</v>
      </c>
      <c r="B105" s="40">
        <v>377</v>
      </c>
      <c r="C105" s="12" cm="1">
        <f t="array" aca="1" ref="C105" ca="1">INDIRECT(ADDRESS(ROW(),COLUMN()-1))-INDIRECT(ADDRESS(ROW()-1,COLUMN()-1))</f>
        <v>5.6000000000000227</v>
      </c>
      <c r="D105" s="6" t="s">
        <v>99</v>
      </c>
      <c r="E105" s="7" t="s">
        <v>167</v>
      </c>
      <c r="F105" s="13" t="s">
        <v>54</v>
      </c>
      <c r="G105" s="6" t="s">
        <v>265</v>
      </c>
      <c r="H105" s="6"/>
      <c r="J105" s="11"/>
    </row>
    <row r="106" spans="1:10">
      <c r="A106" s="6">
        <f t="shared" si="2"/>
        <v>103</v>
      </c>
      <c r="B106" s="20">
        <v>378.5</v>
      </c>
      <c r="C106" s="12" cm="1">
        <f t="array" aca="1" ref="C106" ca="1">INDIRECT(ADDRESS(ROW(),COLUMN()-1))-INDIRECT(ADDRESS(ROW()-1,COLUMN()-1))</f>
        <v>1.5</v>
      </c>
      <c r="D106" s="6" t="s">
        <v>205</v>
      </c>
      <c r="E106" s="7" t="s">
        <v>161</v>
      </c>
      <c r="F106" s="13" t="s">
        <v>24</v>
      </c>
      <c r="G106" s="6"/>
      <c r="H106" s="6" t="s">
        <v>155</v>
      </c>
      <c r="J106" s="11"/>
    </row>
    <row r="107" spans="1:10" s="2" customFormat="1">
      <c r="A107" s="6">
        <f t="shared" si="2"/>
        <v>104</v>
      </c>
      <c r="B107" s="20">
        <v>380.1</v>
      </c>
      <c r="C107" s="12" cm="1">
        <f t="array" aca="1" ref="C107" ca="1">INDIRECT(ADDRESS(ROW(),COLUMN()-1))-INDIRECT(ADDRESS(ROW()-1,COLUMN()-1))</f>
        <v>1.6000000000000227</v>
      </c>
      <c r="D107" s="6" t="s">
        <v>208</v>
      </c>
      <c r="E107" s="7" t="s">
        <v>170</v>
      </c>
      <c r="F107" s="2" t="s">
        <v>114</v>
      </c>
      <c r="G107" s="6"/>
      <c r="H107" s="6" t="s">
        <v>156</v>
      </c>
      <c r="J107" s="11"/>
    </row>
    <row r="108" spans="1:10" s="2" customFormat="1">
      <c r="A108" s="6">
        <f t="shared" si="2"/>
        <v>105</v>
      </c>
      <c r="B108" s="20">
        <v>389.4</v>
      </c>
      <c r="C108" s="12" cm="1">
        <f t="array" aca="1" ref="C108" ca="1">INDIRECT(ADDRESS(ROW(),COLUMN()-1))-INDIRECT(ADDRESS(ROW()-1,COLUMN()-1))</f>
        <v>9.2999999999999545</v>
      </c>
      <c r="D108" s="6" t="s">
        <v>84</v>
      </c>
      <c r="E108" s="7" t="s">
        <v>165</v>
      </c>
      <c r="F108" s="6" t="s">
        <v>85</v>
      </c>
      <c r="G108" s="6"/>
      <c r="H108" s="6" t="s">
        <v>157</v>
      </c>
      <c r="J108" s="11"/>
    </row>
    <row r="109" spans="1:10" s="2" customFormat="1">
      <c r="A109" s="6">
        <f t="shared" si="2"/>
        <v>106</v>
      </c>
      <c r="B109" s="20">
        <v>389.6</v>
      </c>
      <c r="C109" s="12" cm="1">
        <f t="array" aca="1" ref="C109" ca="1">INDIRECT(ADDRESS(ROW(),COLUMN()-1))-INDIRECT(ADDRESS(ROW()-1,COLUMN()-1))</f>
        <v>0.20000000000004547</v>
      </c>
      <c r="D109" s="6" t="s">
        <v>205</v>
      </c>
      <c r="E109" s="7" t="s">
        <v>170</v>
      </c>
      <c r="F109" s="6" t="s">
        <v>85</v>
      </c>
      <c r="G109" s="6"/>
      <c r="H109" s="6" t="s">
        <v>158</v>
      </c>
      <c r="J109" s="11"/>
    </row>
    <row r="110" spans="1:10" s="2" customFormat="1">
      <c r="A110" s="6">
        <f>ROW()-3</f>
        <v>107</v>
      </c>
      <c r="B110" s="20">
        <v>389.7</v>
      </c>
      <c r="C110" s="12" cm="1">
        <f t="array" aca="1" ref="C110" ca="1">INDIRECT(ADDRESS(ROW(),COLUMN()-1))-INDIRECT(ADDRESS(ROW()-1,COLUMN()-1))</f>
        <v>9.9999999999965894E-2</v>
      </c>
      <c r="D110" s="6" t="s">
        <v>97</v>
      </c>
      <c r="E110" s="7" t="s">
        <v>163</v>
      </c>
      <c r="F110" s="6" t="s">
        <v>86</v>
      </c>
      <c r="G110" s="6"/>
      <c r="H110" s="6" t="s">
        <v>158</v>
      </c>
      <c r="J110" s="11"/>
    </row>
    <row r="111" spans="1:10" s="2" customFormat="1">
      <c r="A111" s="6">
        <f t="shared" si="2"/>
        <v>108</v>
      </c>
      <c r="B111" s="20">
        <v>392.1</v>
      </c>
      <c r="C111" s="12" cm="1">
        <f t="array" aca="1" ref="C111" ca="1">INDIRECT(ADDRESS(ROW(),COLUMN()-1))-INDIRECT(ADDRESS(ROW()-1,COLUMN()-1))</f>
        <v>2.4000000000000341</v>
      </c>
      <c r="D111" s="6" t="s">
        <v>99</v>
      </c>
      <c r="E111" s="7" t="s">
        <v>169</v>
      </c>
      <c r="F111" s="13" t="s">
        <v>14</v>
      </c>
      <c r="G111" s="6"/>
      <c r="H111" s="6"/>
      <c r="J111" s="11"/>
    </row>
    <row r="112" spans="1:10" s="2" customFormat="1">
      <c r="A112" s="6">
        <f t="shared" si="2"/>
        <v>109</v>
      </c>
      <c r="B112" s="20">
        <v>392.5</v>
      </c>
      <c r="C112" s="12" cm="1">
        <f t="array" aca="1" ref="C112" ca="1">INDIRECT(ADDRESS(ROW(),COLUMN()-1))-INDIRECT(ADDRESS(ROW()-1,COLUMN()-1))</f>
        <v>0.39999999999997726</v>
      </c>
      <c r="D112" s="6" t="s">
        <v>12</v>
      </c>
      <c r="E112" s="7" t="s">
        <v>167</v>
      </c>
      <c r="F112" s="13" t="s">
        <v>14</v>
      </c>
      <c r="G112" s="6"/>
      <c r="H112" s="6"/>
      <c r="J112" s="11"/>
    </row>
    <row r="113" spans="1:10" s="2" customFormat="1">
      <c r="A113" s="6">
        <f t="shared" si="2"/>
        <v>110</v>
      </c>
      <c r="B113" s="20">
        <v>393.3</v>
      </c>
      <c r="C113" s="12" cm="1">
        <f t="array" aca="1" ref="C113" ca="1">INDIRECT(ADDRESS(ROW(),COLUMN()-1))-INDIRECT(ADDRESS(ROW()-1,COLUMN()-1))</f>
        <v>0.80000000000001137</v>
      </c>
      <c r="D113" s="6" t="s">
        <v>87</v>
      </c>
      <c r="E113" s="7" t="s">
        <v>162</v>
      </c>
      <c r="F113" s="13" t="s">
        <v>14</v>
      </c>
      <c r="G113" s="6"/>
      <c r="H113" s="6"/>
      <c r="J113" s="11"/>
    </row>
    <row r="114" spans="1:10" s="2" customFormat="1">
      <c r="A114" s="6">
        <f t="shared" si="2"/>
        <v>111</v>
      </c>
      <c r="B114" s="20">
        <v>398.3</v>
      </c>
      <c r="C114" s="12" cm="1">
        <f t="array" aca="1" ref="C114" ca="1">INDIRECT(ADDRESS(ROW(),COLUMN()-1))-INDIRECT(ADDRESS(ROW()-1,COLUMN()-1))</f>
        <v>5</v>
      </c>
      <c r="D114" s="6" t="s">
        <v>88</v>
      </c>
      <c r="E114" s="7" t="s">
        <v>163</v>
      </c>
      <c r="F114" s="13" t="s">
        <v>15</v>
      </c>
      <c r="G114" s="6" t="s">
        <v>174</v>
      </c>
      <c r="H114" s="6" t="s">
        <v>159</v>
      </c>
      <c r="J114" s="11"/>
    </row>
    <row r="115" spans="1:10" s="2" customFormat="1" ht="28.5">
      <c r="A115" s="15">
        <f t="shared" si="2"/>
        <v>112</v>
      </c>
      <c r="B115" s="26">
        <v>400.8</v>
      </c>
      <c r="C115" s="16" cm="1">
        <f t="array" aca="1" ref="C115" ca="1">INDIRECT(ADDRESS(ROW(),COLUMN()-1))-INDIRECT(ADDRESS(ROW()-1,COLUMN()-1))</f>
        <v>2.5</v>
      </c>
      <c r="D115" s="17" t="s">
        <v>266</v>
      </c>
      <c r="E115" s="18" t="s">
        <v>110</v>
      </c>
      <c r="F115" s="19" t="s">
        <v>15</v>
      </c>
      <c r="G115" s="15" t="s">
        <v>225</v>
      </c>
      <c r="H115" s="15"/>
      <c r="J115" s="11"/>
    </row>
    <row r="116" spans="1:10" s="2" customFormat="1">
      <c r="A116" s="6">
        <f t="shared" si="2"/>
        <v>113</v>
      </c>
      <c r="B116" s="20">
        <v>401.2</v>
      </c>
      <c r="C116" s="12" cm="1">
        <f t="array" aca="1" ref="C116" ca="1">INDIRECT(ADDRESS(ROW(),COLUMN()-1))-INDIRECT(ADDRESS(ROW()-1,COLUMN()-1))</f>
        <v>0.39999999999997726</v>
      </c>
      <c r="D116" s="6" t="s">
        <v>179</v>
      </c>
      <c r="E116" s="7" t="s">
        <v>161</v>
      </c>
      <c r="F116" s="13" t="s">
        <v>180</v>
      </c>
      <c r="G116" s="6"/>
      <c r="H116" s="6" t="s">
        <v>209</v>
      </c>
      <c r="J116" s="11"/>
    </row>
    <row r="117" spans="1:10" s="2" customFormat="1" ht="28.5">
      <c r="A117" s="6">
        <f t="shared" si="2"/>
        <v>114</v>
      </c>
      <c r="B117" s="20">
        <v>401.7</v>
      </c>
      <c r="C117" s="12" cm="1">
        <f t="array" aca="1" ref="C117" ca="1">INDIRECT(ADDRESS(ROW(),COLUMN()-1))-INDIRECT(ADDRESS(ROW()-1,COLUMN()-1))</f>
        <v>0.5</v>
      </c>
      <c r="D117" s="6" t="s">
        <v>181</v>
      </c>
      <c r="E117" s="7" t="s">
        <v>161</v>
      </c>
      <c r="F117" s="13"/>
      <c r="G117" s="21" t="s">
        <v>261</v>
      </c>
      <c r="H117" s="6"/>
      <c r="J117" s="11"/>
    </row>
    <row r="119" spans="1:10">
      <c r="D119" s="1" t="s">
        <v>95</v>
      </c>
    </row>
    <row r="121" spans="1:10">
      <c r="D121" s="1" t="s">
        <v>185</v>
      </c>
    </row>
  </sheetData>
  <autoFilter ref="A3:J117" xr:uid="{33AAECCD-E350-467A-B27A-377298463684}"/>
  <phoneticPr fontId="2"/>
  <pageMargins left="0.39374999999999999" right="0.39374999999999999" top="0.39374999999999999" bottom="0.39374999999999999" header="0.51180555555555496" footer="0.51180555555555496"/>
  <pageSetup paperSize="9" scale="70" orientation="portrait" useFirstPageNumber="1" horizontalDpi="300" verticalDpi="300" r:id="rId1"/>
  <rowBreaks count="1" manualBreakCount="1">
    <brk id="6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2025黒曜石</vt:lpstr>
      <vt:lpstr>'2025黒曜石'!Print_Area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竹澤秀一</dc:creator>
  <cp:lastModifiedBy>秀一 竹澤</cp:lastModifiedBy>
  <dcterms:created xsi:type="dcterms:W3CDTF">2023-01-08T08:18:47Z</dcterms:created>
  <dcterms:modified xsi:type="dcterms:W3CDTF">2025-04-30T08:31:11Z</dcterms:modified>
</cp:coreProperties>
</file>