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C646613B-A6D8-45B1-A7A1-38D6A9DD925F}" xr6:coauthVersionLast="47" xr6:coauthVersionMax="47" xr10:uidLastSave="{00000000-0000-0000-0000-000000000000}"/>
  <bookViews>
    <workbookView xWindow="-120" yWindow="-120" windowWidth="29040" windowHeight="15720" xr2:uid="{00000000-000D-0000-FFFF-FFFF00000000}"/>
  </bookViews>
  <sheets>
    <sheet name="西東京200㎞ 金太郎" sheetId="1" r:id="rId1"/>
  </sheets>
  <definedNames>
    <definedName name="_xlnm.Print_Area" localSheetId="0">'西東京200㎞ 金太郎'!$A$1:$I$75</definedName>
    <definedName name="_xlnm.Print_Titles" localSheetId="0">'西東京200㎞ 金太郎'!$1:$3</definedName>
  </definedNames>
  <calcPr calcId="181029"/>
</workbook>
</file>

<file path=xl/calcChain.xml><?xml version="1.0" encoding="utf-8"?>
<calcChain xmlns="http://schemas.openxmlformats.org/spreadsheetml/2006/main">
  <c r="A10" i="1" l="1"/>
  <c r="D9" i="1"/>
  <c r="D5" i="1" l="1"/>
  <c r="D6" i="1" s="1"/>
  <c r="A5" i="1"/>
  <c r="A6" i="1" s="1"/>
  <c r="A7" i="1" s="1"/>
  <c r="A8" i="1" s="1"/>
  <c r="A11" i="1" s="1"/>
  <c r="A12" i="1" s="1"/>
  <c r="A13" i="1" s="1"/>
  <c r="A14" i="1" s="1"/>
  <c r="A15" i="1" s="1"/>
  <c r="A16" i="1" s="1"/>
  <c r="A17" i="1" s="1"/>
  <c r="A18" i="1" s="1"/>
  <c r="A19" i="1" s="1"/>
  <c r="A20" i="1" s="1"/>
  <c r="A21" i="1" s="1"/>
  <c r="A22" i="1" s="1"/>
  <c r="A23" i="1" s="1"/>
  <c r="A24" i="1" s="1"/>
  <c r="A25" i="1" s="1"/>
  <c r="A26" i="1" s="1"/>
  <c r="D7" i="1" l="1"/>
  <c r="D8" i="1" s="1"/>
  <c r="D10" i="1" s="1"/>
  <c r="D11" i="1" s="1"/>
  <c r="D12" i="1" s="1"/>
  <c r="D13" i="1" s="1"/>
  <c r="D14" i="1" l="1"/>
  <c r="A27" i="1" l="1"/>
  <c r="D15" i="1"/>
  <c r="D16" i="1" s="1"/>
  <c r="D17" i="1" s="1"/>
  <c r="D18" i="1" s="1"/>
  <c r="D19" i="1" s="1"/>
  <c r="D20" i="1" s="1"/>
  <c r="D21" i="1" s="1"/>
  <c r="D22" i="1" s="1"/>
  <c r="D23" i="1" s="1"/>
  <c r="D24" i="1" s="1"/>
  <c r="D25" i="1" s="1"/>
  <c r="D26" i="1" s="1"/>
  <c r="D27" i="1" s="1"/>
  <c r="A28" i="1" l="1"/>
  <c r="A29" i="1" s="1"/>
  <c r="A30" i="1" s="1"/>
  <c r="A31" i="1" s="1"/>
  <c r="A32" i="1" s="1"/>
  <c r="A33" i="1" s="1"/>
  <c r="A34" i="1" s="1"/>
  <c r="A35" i="1" l="1"/>
  <c r="A36" i="1" s="1"/>
  <c r="A37" i="1" s="1"/>
  <c r="D28" i="1"/>
  <c r="D29" i="1" s="1"/>
  <c r="D30" i="1" s="1"/>
  <c r="D31" i="1" s="1"/>
  <c r="D32" i="1" s="1"/>
  <c r="D33" i="1" s="1"/>
  <c r="D34" i="1" s="1"/>
  <c r="D35" i="1" l="1"/>
  <c r="D36" i="1" s="1"/>
  <c r="D37" i="1" s="1"/>
  <c r="A38" i="1"/>
  <c r="A39" i="1" s="1"/>
  <c r="A40" i="1" s="1"/>
  <c r="A41" i="1" s="1"/>
  <c r="A42" i="1" s="1"/>
  <c r="A43" i="1" s="1"/>
  <c r="A44" i="1" s="1"/>
  <c r="A45" i="1" s="1"/>
  <c r="A46" i="1" s="1"/>
  <c r="A47" i="1" s="1"/>
  <c r="A48" i="1" s="1"/>
  <c r="A49" i="1" s="1"/>
  <c r="A50" i="1" s="1"/>
  <c r="A51" i="1" s="1"/>
  <c r="A52" i="1" l="1"/>
  <c r="A53" i="1" s="1"/>
  <c r="A54" i="1" s="1"/>
  <c r="A55" i="1" s="1"/>
  <c r="A56" i="1" s="1"/>
  <c r="D38" i="1"/>
  <c r="D39" i="1" s="1"/>
  <c r="D40" i="1" s="1"/>
  <c r="D41" i="1" s="1"/>
  <c r="D42" i="1" s="1"/>
  <c r="D43" i="1" s="1"/>
  <c r="D44" i="1" s="1"/>
  <c r="D45" i="1" s="1"/>
  <c r="D46" i="1" s="1"/>
  <c r="D47" i="1" s="1"/>
  <c r="D48" i="1" s="1"/>
  <c r="D49" i="1" s="1"/>
  <c r="A57" i="1" l="1"/>
  <c r="A58" i="1" s="1"/>
  <c r="A59" i="1" s="1"/>
  <c r="A60" i="1" s="1"/>
  <c r="A61" i="1" s="1"/>
  <c r="A62" i="1" s="1"/>
  <c r="A63" i="1" s="1"/>
  <c r="A64" i="1" s="1"/>
  <c r="A65" i="1" s="1"/>
  <c r="A66" i="1" s="1"/>
  <c r="A67" i="1" s="1"/>
  <c r="A68" i="1" s="1"/>
  <c r="A69" i="1" s="1"/>
  <c r="A70" i="1" s="1"/>
  <c r="A71" i="1" s="1"/>
  <c r="A72" i="1" s="1"/>
  <c r="A73" i="1" s="1"/>
  <c r="D50" i="1"/>
  <c r="D51" i="1" s="1"/>
  <c r="D52" i="1" l="1"/>
  <c r="D53" i="1" s="1"/>
  <c r="D54" i="1" s="1"/>
  <c r="D55" i="1" s="1"/>
  <c r="D56" i="1" s="1"/>
  <c r="D57" i="1" s="1"/>
  <c r="D58" i="1" l="1"/>
  <c r="D59" i="1" s="1"/>
  <c r="D60" i="1" s="1"/>
  <c r="D61" i="1" s="1"/>
  <c r="D62" i="1" s="1"/>
  <c r="D63" i="1" s="1"/>
  <c r="D64" i="1" s="1"/>
  <c r="D65" i="1" s="1"/>
  <c r="D66" i="1" s="1"/>
  <c r="D67" i="1" s="1"/>
  <c r="D68" i="1" s="1"/>
  <c r="D69" i="1" s="1"/>
  <c r="D70" i="1" s="1"/>
  <c r="D71" i="1" s="1"/>
  <c r="D72" i="1" s="1"/>
  <c r="D73" i="1" s="1"/>
</calcChain>
</file>

<file path=xl/sharedStrings.xml><?xml version="1.0" encoding="utf-8"?>
<sst xmlns="http://schemas.openxmlformats.org/spreadsheetml/2006/main" count="352" uniqueCount="194">
  <si>
    <t>（距離は目安です。あらかじめ使い慣れた地図でコースを確認してください。）</t>
  </si>
  <si>
    <t>NO.</t>
  </si>
  <si>
    <t>進路</t>
  </si>
  <si>
    <t>総距離</t>
  </si>
  <si>
    <t>区間</t>
  </si>
  <si>
    <t>通過地点</t>
  </si>
  <si>
    <t>路線</t>
  </si>
  <si>
    <t>備考</t>
  </si>
  <si>
    <t>【道標の行先】</t>
  </si>
  <si>
    <t>╋</t>
  </si>
  <si>
    <t>左</t>
  </si>
  <si>
    <t>右</t>
  </si>
  <si>
    <t>弥栄高校入口S</t>
  </si>
  <si>
    <t>市道</t>
  </si>
  <si>
    <t>左手前ｶﾞﾘﾊﾞｰ</t>
  </si>
  <si>
    <t>K508</t>
  </si>
  <si>
    <t>直</t>
  </si>
  <si>
    <t>向原東側S</t>
  </si>
  <si>
    <t>↑</t>
  </si>
  <si>
    <t>R413</t>
  </si>
  <si>
    <t>┫</t>
  </si>
  <si>
    <t>┣</t>
  </si>
  <si>
    <t>┳</t>
  </si>
  <si>
    <t>Sなし 名無し</t>
  </si>
  <si>
    <t>R138</t>
  </si>
  <si>
    <t>K78</t>
  </si>
  <si>
    <t>足柄峠</t>
  </si>
  <si>
    <t>信号なし</t>
  </si>
  <si>
    <t>K726</t>
  </si>
  <si>
    <t>北足柄小入口S</t>
  </si>
  <si>
    <t>K74</t>
  </si>
  <si>
    <t>K720</t>
  </si>
  <si>
    <t>合同庁舎前S</t>
  </si>
  <si>
    <t>K712</t>
  </si>
  <si>
    <t>河南沢S</t>
  </si>
  <si>
    <t>K72</t>
  </si>
  <si>
    <t>K77</t>
  </si>
  <si>
    <t>籠場Sをすぎ，踏切の直後(┫にみえるかも)</t>
  </si>
  <si>
    <t>分れ道S</t>
  </si>
  <si>
    <t>R＝国道　K=県道　T＝都道　S=信号　GS＝ｶﾞｿﾘﾝｽﾀﾝﾄﾞ　【道標の行先】　《道路の名称》</t>
  </si>
  <si>
    <t>Y</t>
    <phoneticPr fontId="4"/>
  </si>
  <si>
    <t>市道</t>
    <rPh sb="0" eb="2">
      <t>シドウ</t>
    </rPh>
    <phoneticPr fontId="4"/>
  </si>
  <si>
    <t>Sなし 名無し</t>
    <phoneticPr fontId="4"/>
  </si>
  <si>
    <t>右</t>
    <phoneticPr fontId="4"/>
  </si>
  <si>
    <t>新大口橋を渡った直後</t>
    <phoneticPr fontId="4"/>
  </si>
  <si>
    <t>新大口橋S</t>
    <phoneticPr fontId="4"/>
  </si>
  <si>
    <t>【中井⇐】</t>
    <phoneticPr fontId="4"/>
  </si>
  <si>
    <t>【山北・国道246号⇐】</t>
    <rPh sb="1" eb="3">
      <t>ヤマキタ</t>
    </rPh>
    <rPh sb="4" eb="6">
      <t>コクドウ</t>
    </rPh>
    <rPh sb="9" eb="10">
      <t>ゴウ</t>
    </rPh>
    <phoneticPr fontId="4"/>
  </si>
  <si>
    <t>根岸からさわ公園　スタート</t>
    <rPh sb="0" eb="2">
      <t>ネギシ</t>
    </rPh>
    <rPh sb="6" eb="8">
      <t>コウエン</t>
    </rPh>
    <phoneticPr fontId="4"/>
  </si>
  <si>
    <t>7:00～7:30 受け付けは根岸からさわ公園で行います。</t>
    <rPh sb="10" eb="11">
      <t>ウ</t>
    </rPh>
    <rPh sb="12" eb="13">
      <t>ツ</t>
    </rPh>
    <rPh sb="15" eb="17">
      <t>ネギシ</t>
    </rPh>
    <rPh sb="21" eb="23">
      <t>コウエン</t>
    </rPh>
    <rPh sb="24" eb="25">
      <t>オコナ</t>
    </rPh>
    <phoneticPr fontId="4"/>
  </si>
  <si>
    <t>左</t>
    <rPh sb="0" eb="1">
      <t>ヒダリ</t>
    </rPh>
    <phoneticPr fontId="4"/>
  </si>
  <si>
    <t>K510</t>
    <phoneticPr fontId="4"/>
  </si>
  <si>
    <t>左正面 ら・ふらんす</t>
    <rPh sb="0" eb="1">
      <t>ヒダリ</t>
    </rPh>
    <rPh sb="1" eb="3">
      <t>ショウメン</t>
    </rPh>
    <phoneticPr fontId="4"/>
  </si>
  <si>
    <t>直進</t>
    <rPh sb="0" eb="2">
      <t>チョクシン</t>
    </rPh>
    <phoneticPr fontId="4"/>
  </si>
  <si>
    <t>新小倉橋西側S</t>
  </si>
  <si>
    <t>宮原S</t>
  </si>
  <si>
    <t>関S</t>
  </si>
  <si>
    <t>山伏峠（ﾄﾝﾈﾙ入口）</t>
  </si>
  <si>
    <t>平野S</t>
  </si>
  <si>
    <t>K729</t>
  </si>
  <si>
    <t>名無しS</t>
    <rPh sb="0" eb="2">
      <t>ナナ</t>
    </rPh>
    <phoneticPr fontId="4"/>
  </si>
  <si>
    <t>山中湖西S</t>
    <phoneticPr fontId="4"/>
  </si>
  <si>
    <t>K151</t>
    <phoneticPr fontId="4"/>
  </si>
  <si>
    <t>須走本町S</t>
    <rPh sb="0" eb="2">
      <t>スバシリ</t>
    </rPh>
    <rPh sb="2" eb="4">
      <t>ホンマチ</t>
    </rPh>
    <phoneticPr fontId="4"/>
  </si>
  <si>
    <t>菅沼S</t>
    <rPh sb="0" eb="2">
      <t>スガヌマ</t>
    </rPh>
    <phoneticPr fontId="4"/>
  </si>
  <si>
    <t>R246を渡る</t>
    <rPh sb="5" eb="6">
      <t>ワタ</t>
    </rPh>
    <phoneticPr fontId="4"/>
  </si>
  <si>
    <t>K150</t>
    <phoneticPr fontId="4"/>
  </si>
  <si>
    <t>押切橋S</t>
    <rPh sb="0" eb="2">
      <t>オシキリ</t>
    </rPh>
    <rPh sb="2" eb="3">
      <t>バシ</t>
    </rPh>
    <phoneticPr fontId="4"/>
  </si>
  <si>
    <t>R1</t>
    <phoneticPr fontId="4"/>
  </si>
  <si>
    <t>国府新宿S</t>
    <rPh sb="0" eb="2">
      <t>コクフ</t>
    </rPh>
    <rPh sb="2" eb="4">
      <t>シンジュク</t>
    </rPh>
    <phoneticPr fontId="4"/>
  </si>
  <si>
    <t>K63</t>
    <phoneticPr fontId="4"/>
  </si>
  <si>
    <t>尾崎S</t>
    <rPh sb="0" eb="2">
      <t>オザキ</t>
    </rPh>
    <phoneticPr fontId="4"/>
  </si>
  <si>
    <t>K64</t>
    <phoneticPr fontId="4"/>
  </si>
  <si>
    <t>土山峠</t>
    <rPh sb="0" eb="2">
      <t>ツチヤマ</t>
    </rPh>
    <rPh sb="2" eb="3">
      <t>トウゲ</t>
    </rPh>
    <phoneticPr fontId="4"/>
  </si>
  <si>
    <t>やまびこ大橋S</t>
    <rPh sb="4" eb="6">
      <t>オオハシ</t>
    </rPh>
    <phoneticPr fontId="4"/>
  </si>
  <si>
    <t>右奥 鳥居原ふれあいの館</t>
    <rPh sb="0" eb="1">
      <t>ミギ</t>
    </rPh>
    <rPh sb="1" eb="2">
      <t>オク</t>
    </rPh>
    <rPh sb="3" eb="5">
      <t>トリイ</t>
    </rPh>
    <rPh sb="5" eb="6">
      <t>ハラ</t>
    </rPh>
    <rPh sb="11" eb="12">
      <t>ヤカタ</t>
    </rPh>
    <phoneticPr fontId="4"/>
  </si>
  <si>
    <t>K64・K513</t>
    <phoneticPr fontId="4"/>
  </si>
  <si>
    <t>関S</t>
    <rPh sb="0" eb="1">
      <t>セキ</t>
    </rPh>
    <phoneticPr fontId="4"/>
  </si>
  <si>
    <t>K513</t>
    <phoneticPr fontId="4"/>
  </si>
  <si>
    <t>串川橋S</t>
    <phoneticPr fontId="4"/>
  </si>
  <si>
    <t>宮原S</t>
    <phoneticPr fontId="4"/>
  </si>
  <si>
    <t>新小倉橋西側　S</t>
  </si>
  <si>
    <t>向原東側　S</t>
  </si>
  <si>
    <t>弥栄高校入口　S</t>
  </si>
  <si>
    <t>右</t>
    <rPh sb="0" eb="1">
      <t>ミギ</t>
    </rPh>
    <phoneticPr fontId="2"/>
  </si>
  <si>
    <t>左手 ら・ふらんす城山店</t>
    <rPh sb="0" eb="2">
      <t>ヒダリテ</t>
    </rPh>
    <rPh sb="9" eb="11">
      <t>シロヤマ</t>
    </rPh>
    <rPh sb="11" eb="12">
      <t>テン</t>
    </rPh>
    <phoneticPr fontId="2"/>
  </si>
  <si>
    <t>K57</t>
  </si>
  <si>
    <t>新小倉橋東側S</t>
    <rPh sb="4" eb="5">
      <t>ヒガシ</t>
    </rPh>
    <phoneticPr fontId="4"/>
  </si>
  <si>
    <t>圏央道相模原IC方面へ直進しないこと</t>
  </si>
  <si>
    <t>【圏央道・長竹⇐】</t>
    <rPh sb="1" eb="2">
      <t>ケン</t>
    </rPh>
    <rPh sb="5" eb="7">
      <t>ナガタケ</t>
    </rPh>
    <phoneticPr fontId="4"/>
  </si>
  <si>
    <t>【厚木・長竹⇐】</t>
    <rPh sb="1" eb="3">
      <t>アツギ</t>
    </rPh>
    <rPh sb="4" eb="6">
      <t>ナガタケ</t>
    </rPh>
    <phoneticPr fontId="4"/>
  </si>
  <si>
    <t>R412</t>
    <phoneticPr fontId="4"/>
  </si>
  <si>
    <t>【山中湖・道志⇐】</t>
    <rPh sb="1" eb="4">
      <t>ヤマナカコ</t>
    </rPh>
    <rPh sb="5" eb="7">
      <t>ドウシ</t>
    </rPh>
    <phoneticPr fontId="4"/>
  </si>
  <si>
    <t>変形十字路です。
左斜め前方に直進して市道に入ってください。</t>
    <rPh sb="0" eb="2">
      <t>ヘンケイ</t>
    </rPh>
    <rPh sb="2" eb="5">
      <t>ジュウジロ</t>
    </rPh>
    <rPh sb="9" eb="10">
      <t>ヒダリ</t>
    </rPh>
    <rPh sb="10" eb="11">
      <t>ナナ</t>
    </rPh>
    <rPh sb="12" eb="14">
      <t>ゼンポウ</t>
    </rPh>
    <rPh sb="15" eb="17">
      <t>チョクシン</t>
    </rPh>
    <rPh sb="19" eb="21">
      <t>シドウ</t>
    </rPh>
    <rPh sb="22" eb="23">
      <t>ハイ</t>
    </rPh>
    <phoneticPr fontId="4"/>
  </si>
  <si>
    <t>⇒夕日の滝</t>
    <phoneticPr fontId="4"/>
  </si>
  <si>
    <t>⇒山中湖 花の都公園</t>
    <rPh sb="1" eb="4">
      <t>ヤマナカコ</t>
    </rPh>
    <rPh sb="5" eb="6">
      <t>ハナ</t>
    </rPh>
    <rPh sb="7" eb="8">
      <t>ミヤコ</t>
    </rPh>
    <rPh sb="8" eb="10">
      <t>コウエン</t>
    </rPh>
    <phoneticPr fontId="4"/>
  </si>
  <si>
    <t>正面　ローソン</t>
    <rPh sb="0" eb="2">
      <t>ショウメン</t>
    </rPh>
    <phoneticPr fontId="4"/>
  </si>
  <si>
    <t>右折側が本線であるかのように見えるので進行方向に注意。</t>
    <rPh sb="0" eb="2">
      <t>ウセツ</t>
    </rPh>
    <rPh sb="2" eb="3">
      <t>ガワ</t>
    </rPh>
    <rPh sb="4" eb="6">
      <t>ホンセン</t>
    </rPh>
    <rPh sb="14" eb="15">
      <t>ミ</t>
    </rPh>
    <rPh sb="19" eb="21">
      <t>シンコウ</t>
    </rPh>
    <rPh sb="21" eb="23">
      <t>ホウコウ</t>
    </rPh>
    <rPh sb="24" eb="26">
      <t>チュウイ</t>
    </rPh>
    <phoneticPr fontId="4"/>
  </si>
  <si>
    <t>左 公衆トイレ</t>
    <rPh sb="0" eb="1">
      <t>ヒダリ</t>
    </rPh>
    <rPh sb="2" eb="4">
      <t>コウシュウ</t>
    </rPh>
    <phoneticPr fontId="4"/>
  </si>
  <si>
    <t>【横浜・平塚⇐】</t>
    <rPh sb="1" eb="3">
      <t>ヨコハマ</t>
    </rPh>
    <rPh sb="4" eb="6">
      <t>ヒラツカ</t>
    </rPh>
    <phoneticPr fontId="4"/>
  </si>
  <si>
    <t>【伊勢原・小田原厚木道路⇐】</t>
    <rPh sb="1" eb="4">
      <t>イセハラ</t>
    </rPh>
    <rPh sb="5" eb="8">
      <t>オダワラ</t>
    </rPh>
    <rPh sb="8" eb="10">
      <t>アツギ</t>
    </rPh>
    <rPh sb="10" eb="12">
      <t>ドウロ</t>
    </rPh>
    <phoneticPr fontId="4"/>
  </si>
  <si>
    <t>【津久井・宮ケ瀬⇐】</t>
    <rPh sb="1" eb="4">
      <t>ツクイ</t>
    </rPh>
    <rPh sb="5" eb="8">
      <t>ミヤガセ</t>
    </rPh>
    <phoneticPr fontId="4"/>
  </si>
  <si>
    <t>【相模湖・青野原⇐】</t>
    <rPh sb="1" eb="3">
      <t>サガミ</t>
    </rPh>
    <rPh sb="3" eb="4">
      <t>コ</t>
    </rPh>
    <rPh sb="5" eb="7">
      <t>アオノ</t>
    </rPh>
    <rPh sb="7" eb="8">
      <t>ハラ</t>
    </rPh>
    <phoneticPr fontId="4"/>
  </si>
  <si>
    <t>【相模原市街・高尾⇐】</t>
    <rPh sb="1" eb="3">
      <t>サガミ</t>
    </rPh>
    <rPh sb="3" eb="4">
      <t>ハラ</t>
    </rPh>
    <rPh sb="4" eb="6">
      <t>シガイ</t>
    </rPh>
    <rPh sb="7" eb="9">
      <t>タカオ</t>
    </rPh>
    <rPh sb="9" eb="10">
      <t>ノハラ</t>
    </rPh>
    <phoneticPr fontId="4"/>
  </si>
  <si>
    <t>【町田・国道16号⇐】</t>
    <rPh sb="1" eb="3">
      <t>マチダ</t>
    </rPh>
    <rPh sb="4" eb="6">
      <t>コクドウ</t>
    </rPh>
    <rPh sb="8" eb="9">
      <t>ゴウ</t>
    </rPh>
    <rPh sb="9" eb="10">
      <t>ノハラ</t>
    </rPh>
    <phoneticPr fontId="4"/>
  </si>
  <si>
    <t>吉久保S</t>
    <rPh sb="0" eb="1">
      <t>ヨシ</t>
    </rPh>
    <rPh sb="1" eb="3">
      <t>クボ</t>
    </rPh>
    <phoneticPr fontId="4"/>
  </si>
  <si>
    <t>右側　矢倉沢バス停</t>
    <rPh sb="0" eb="2">
      <t>ミギガワ</t>
    </rPh>
    <rPh sb="3" eb="4">
      <t>ヤ</t>
    </rPh>
    <rPh sb="4" eb="5">
      <t>クラ</t>
    </rPh>
    <rPh sb="5" eb="6">
      <t>サワ</t>
    </rPh>
    <phoneticPr fontId="4"/>
  </si>
  <si>
    <t>中村原S</t>
    <rPh sb="0" eb="2">
      <t>ナカムラ</t>
    </rPh>
    <rPh sb="2" eb="3">
      <t>ハラ</t>
    </rPh>
    <phoneticPr fontId="4"/>
  </si>
  <si>
    <t>信号名が見えません。
正面にJR東海道線の線路をくぐる隧道が見えます。</t>
    <rPh sb="0" eb="2">
      <t>シンゴウ</t>
    </rPh>
    <rPh sb="2" eb="3">
      <t>メイ</t>
    </rPh>
    <rPh sb="4" eb="5">
      <t>ミ</t>
    </rPh>
    <rPh sb="11" eb="13">
      <t>ショウメン</t>
    </rPh>
    <rPh sb="16" eb="20">
      <t>トウカイドウセン</t>
    </rPh>
    <rPh sb="21" eb="23">
      <t>センロ</t>
    </rPh>
    <rPh sb="27" eb="29">
      <t>ズイドウ</t>
    </rPh>
    <rPh sb="30" eb="31">
      <t>ミ</t>
    </rPh>
    <phoneticPr fontId="4"/>
  </si>
  <si>
    <t>《大口河川敷グラウンド》
《大口河川敷パークゴルフ場》</t>
    <rPh sb="1" eb="3">
      <t>オオグチ</t>
    </rPh>
    <rPh sb="3" eb="6">
      <t>カセンジキ</t>
    </rPh>
    <rPh sb="14" eb="16">
      <t>オオグチ</t>
    </rPh>
    <rPh sb="16" eb="19">
      <t>カセンジキ</t>
    </rPh>
    <rPh sb="25" eb="26">
      <t>ジョウ</t>
    </rPh>
    <phoneticPr fontId="4"/>
  </si>
  <si>
    <t xml:space="preserve">新小倉橋渡って　一番左側の車線 へ </t>
    <phoneticPr fontId="4"/>
  </si>
  <si>
    <t>北の丘センター前</t>
    <rPh sb="0" eb="1">
      <t>キタ</t>
    </rPh>
    <rPh sb="2" eb="3">
      <t>オカ</t>
    </rPh>
    <rPh sb="7" eb="8">
      <t>マエ</t>
    </rPh>
    <phoneticPr fontId="4"/>
  </si>
  <si>
    <t>名無しS</t>
    <rPh sb="0" eb="2">
      <t>ナナ</t>
    </rPh>
    <phoneticPr fontId="4"/>
  </si>
  <si>
    <t>左</t>
    <rPh sb="0" eb="1">
      <t>ヒダリ</t>
    </rPh>
    <phoneticPr fontId="4"/>
  </si>
  <si>
    <t>右 鳥屋郵便局</t>
    <rPh sb="0" eb="1">
      <t>ミギ</t>
    </rPh>
    <rPh sb="2" eb="3">
      <t>トリ</t>
    </rPh>
    <rPh sb="3" eb="4">
      <t>ヤ</t>
    </rPh>
    <rPh sb="4" eb="7">
      <t>ユウビンキョク</t>
    </rPh>
    <phoneticPr fontId="4"/>
  </si>
  <si>
    <t>K64</t>
    <phoneticPr fontId="4"/>
  </si>
  <si>
    <t>【⇒青野原】</t>
    <rPh sb="2" eb="5">
      <t>アオノハラ</t>
    </rPh>
    <phoneticPr fontId="4"/>
  </si>
  <si>
    <t>【宮ケ瀬・鳥屋⇐】</t>
    <rPh sb="1" eb="4">
      <t>ミヤガセ</t>
    </rPh>
    <rPh sb="5" eb="6">
      <t>トリ</t>
    </rPh>
    <rPh sb="6" eb="7">
      <t>ヤ</t>
    </rPh>
    <phoneticPr fontId="4"/>
  </si>
  <si>
    <t>左</t>
    <rPh sb="0" eb="1">
      <t>ヒダリ</t>
    </rPh>
    <phoneticPr fontId="4"/>
  </si>
  <si>
    <t>K717</t>
    <phoneticPr fontId="4"/>
  </si>
  <si>
    <t>市道</t>
    <rPh sb="0" eb="2">
      <t>シドウ</t>
    </rPh>
    <phoneticPr fontId="4"/>
  </si>
  <si>
    <t>Sなし 関場</t>
    <rPh sb="4" eb="6">
      <t>セキバ</t>
    </rPh>
    <phoneticPr fontId="4"/>
  </si>
  <si>
    <t>板戸S</t>
    <rPh sb="0" eb="2">
      <t>イタド</t>
    </rPh>
    <phoneticPr fontId="4"/>
  </si>
  <si>
    <t>K611</t>
    <phoneticPr fontId="4"/>
  </si>
  <si>
    <t>右</t>
    <rPh sb="0" eb="1">
      <t>ミギ</t>
    </rPh>
    <phoneticPr fontId="4"/>
  </si>
  <si>
    <t>↓</t>
    <phoneticPr fontId="4"/>
  </si>
  <si>
    <t>根岸西S</t>
    <rPh sb="0" eb="2">
      <t>ネギシ</t>
    </rPh>
    <rPh sb="2" eb="3">
      <t>ニシ</t>
    </rPh>
    <phoneticPr fontId="4"/>
  </si>
  <si>
    <t>K47</t>
    <phoneticPr fontId="4"/>
  </si>
  <si>
    <t>ゴール受付 今野製作所 駐車場</t>
    <phoneticPr fontId="4"/>
  </si>
  <si>
    <t>手前 1.6Km激坂(平均9%最大14.7%)で泣ける (´・ω・`)</t>
    <rPh sb="0" eb="2">
      <t>テマエ</t>
    </rPh>
    <rPh sb="8" eb="9">
      <t>ゲキ</t>
    </rPh>
    <rPh sb="9" eb="10">
      <t>ザカ</t>
    </rPh>
    <rPh sb="11" eb="13">
      <t>ヘイキン</t>
    </rPh>
    <rPh sb="24" eb="25">
      <t>ナ</t>
    </rPh>
    <phoneticPr fontId="4"/>
  </si>
  <si>
    <t>平均7.1%の土山峠は四天王最弱の（ｒｙ</t>
    <rPh sb="0" eb="2">
      <t>ヘイキン</t>
    </rPh>
    <rPh sb="7" eb="9">
      <t>ツチヤマ</t>
    </rPh>
    <rPh sb="9" eb="10">
      <t>トウゲ</t>
    </rPh>
    <rPh sb="11" eb="14">
      <t>シテンノウ</t>
    </rPh>
    <rPh sb="14" eb="16">
      <t>サイジャク</t>
    </rPh>
    <phoneticPr fontId="4"/>
  </si>
  <si>
    <t>須走富士浅間神社S</t>
    <rPh sb="2" eb="4">
      <t>フジ</t>
    </rPh>
    <rPh sb="4" eb="6">
      <t>アサマ</t>
    </rPh>
    <rPh sb="6" eb="8">
      <t>ジンジャ</t>
    </rPh>
    <phoneticPr fontId="4"/>
  </si>
  <si>
    <t>【⇒長竹】</t>
    <rPh sb="2" eb="4">
      <t>ナガタケ</t>
    </rPh>
    <phoneticPr fontId="4"/>
  </si>
  <si>
    <t>【⇒相模湖・宮ケ瀬】</t>
    <rPh sb="2" eb="4">
      <t>サガミ</t>
    </rPh>
    <rPh sb="4" eb="5">
      <t>コ</t>
    </rPh>
    <rPh sb="6" eb="9">
      <t>ミヤガセ</t>
    </rPh>
    <phoneticPr fontId="4"/>
  </si>
  <si>
    <t>【⇒小田原・松田駅】</t>
    <rPh sb="2" eb="5">
      <t>オダワラ</t>
    </rPh>
    <rPh sb="6" eb="8">
      <t>マツダ</t>
    </rPh>
    <rPh sb="8" eb="9">
      <t>エキ</t>
    </rPh>
    <phoneticPr fontId="4"/>
  </si>
  <si>
    <t>【⇒中井】</t>
    <phoneticPr fontId="4"/>
  </si>
  <si>
    <t>【⇒厚木・半原】</t>
    <rPh sb="2" eb="4">
      <t>アツギ</t>
    </rPh>
    <rPh sb="5" eb="7">
      <t>ハンバラ</t>
    </rPh>
    <phoneticPr fontId="4"/>
  </si>
  <si>
    <t>【⇒橋本・国道16号】</t>
    <rPh sb="2" eb="4">
      <t>ハシモト</t>
    </rPh>
    <rPh sb="5" eb="7">
      <t>コクドウ</t>
    </rPh>
    <rPh sb="9" eb="10">
      <t>ゴウ</t>
    </rPh>
    <phoneticPr fontId="4"/>
  </si>
  <si>
    <t>【⇒上溝】</t>
    <rPh sb="2" eb="3">
      <t>ウエ</t>
    </rPh>
    <rPh sb="3" eb="4">
      <t>ミゾ</t>
    </rPh>
    <phoneticPr fontId="4"/>
  </si>
  <si>
    <t>【小山市街⇑】</t>
    <rPh sb="1" eb="3">
      <t>オヤマ</t>
    </rPh>
    <rPh sb="3" eb="5">
      <t>シガイ</t>
    </rPh>
    <phoneticPr fontId="4"/>
  </si>
  <si>
    <t>下根岸右　左手ツルハドラック</t>
    <rPh sb="3" eb="4">
      <t>ミギ</t>
    </rPh>
    <rPh sb="5" eb="7">
      <t>ヒダリテ</t>
    </rPh>
    <phoneticPr fontId="4"/>
  </si>
  <si>
    <t>右側</t>
    <rPh sb="0" eb="1">
      <t>ミギ</t>
    </rPh>
    <phoneticPr fontId="4"/>
  </si>
  <si>
    <t>ﾌｧﾅｯｸ通り</t>
    <rPh sb="5" eb="6">
      <t>トオ</t>
    </rPh>
    <phoneticPr fontId="4"/>
  </si>
  <si>
    <t>柳原S</t>
    <rPh sb="0" eb="2">
      <t>ヤナギハラ</t>
    </rPh>
    <phoneticPr fontId="4"/>
  </si>
  <si>
    <t>【忍野村役場⇐】</t>
    <rPh sb="1" eb="3">
      <t>オシノ</t>
    </rPh>
    <rPh sb="3" eb="4">
      <t>ムラ</t>
    </rPh>
    <rPh sb="4" eb="6">
      <t>ヤクバ</t>
    </rPh>
    <phoneticPr fontId="4"/>
  </si>
  <si>
    <t>忍野小学校前S</t>
    <rPh sb="0" eb="2">
      <t>オシノ</t>
    </rPh>
    <rPh sb="2" eb="5">
      <t>ショウガッコウ</t>
    </rPh>
    <rPh sb="5" eb="6">
      <t>マエ</t>
    </rPh>
    <phoneticPr fontId="4"/>
  </si>
  <si>
    <t>S無し</t>
  </si>
  <si>
    <t>左 三浦製麺</t>
    <rPh sb="0" eb="1">
      <t>ヒダリ</t>
    </rPh>
    <rPh sb="2" eb="4">
      <t>ミウラ</t>
    </rPh>
    <rPh sb="4" eb="6">
      <t>セイメン</t>
    </rPh>
    <phoneticPr fontId="4"/>
  </si>
  <si>
    <t>《スーパーOGINO 2.8Km⇒》</t>
    <phoneticPr fontId="4"/>
  </si>
  <si>
    <t>左 スーパーオギノ/Seria</t>
    <rPh sb="0" eb="1">
      <t>ヒダリ</t>
    </rPh>
    <phoneticPr fontId="4"/>
  </si>
  <si>
    <t>右</t>
    <phoneticPr fontId="4"/>
  </si>
  <si>
    <t>駅横の踏切をわたり，みちなり(右カーブ)に進む</t>
  </si>
  <si>
    <t>六地蔵　S</t>
  </si>
  <si>
    <t>【橋本⇐】</t>
    <rPh sb="1" eb="3">
      <t>ハシモト</t>
    </rPh>
    <rPh sb="3" eb="4">
      <t>ノハラ</t>
    </rPh>
    <phoneticPr fontId="4"/>
  </si>
  <si>
    <t>上中ノ原　S</t>
  </si>
  <si>
    <t>右手角にセブンイレブン</t>
    <rPh sb="0" eb="1">
      <t>ミギ</t>
    </rPh>
    <rPh sb="1" eb="2">
      <t>テ</t>
    </rPh>
    <rPh sb="2" eb="3">
      <t>カド</t>
    </rPh>
    <phoneticPr fontId="2"/>
  </si>
  <si>
    <r>
      <t xml:space="preserve">展望台は絶景
</t>
    </r>
    <r>
      <rPr>
        <sz val="11"/>
        <color rgb="FFFF0000"/>
        <rFont val="ＭＳ Ｐゴシック"/>
        <family val="3"/>
        <charset val="128"/>
      </rPr>
      <t>※この後、最大斜度15%の下り。
過去にガードレールに激突する事故が起こっています。
意外に滑りますのでスピード注意。</t>
    </r>
    <rPh sb="10" eb="11">
      <t>アト</t>
    </rPh>
    <phoneticPr fontId="4"/>
  </si>
  <si>
    <r>
      <t xml:space="preserve">下りなので見落とし注意。トンネルまで行ったら行き過ぎ。
</t>
    </r>
    <r>
      <rPr>
        <sz val="11"/>
        <color rgb="FFFF0000"/>
        <rFont val="ＭＳ Ｐゴシック"/>
        <family val="3"/>
        <charset val="128"/>
      </rPr>
      <t>※下まで降りてしまい戻る人が稀に良くいます(毎回２人くらい)。PC非通過で失格になった人もいますので要注意。</t>
    </r>
    <rPh sb="29" eb="30">
      <t>シタ</t>
    </rPh>
    <rPh sb="32" eb="33">
      <t>オ</t>
    </rPh>
    <rPh sb="38" eb="39">
      <t>モド</t>
    </rPh>
    <rPh sb="40" eb="41">
      <t>ヒト</t>
    </rPh>
    <rPh sb="42" eb="43">
      <t>マレ</t>
    </rPh>
    <rPh sb="44" eb="45">
      <t>ヨ</t>
    </rPh>
    <rPh sb="50" eb="52">
      <t>マイカイ</t>
    </rPh>
    <rPh sb="53" eb="54">
      <t>ニン</t>
    </rPh>
    <rPh sb="61" eb="62">
      <t>ヒ</t>
    </rPh>
    <rPh sb="62" eb="64">
      <t>ツウカ</t>
    </rPh>
    <rPh sb="65" eb="67">
      <t>シッカク</t>
    </rPh>
    <rPh sb="71" eb="72">
      <t>ヒト</t>
    </rPh>
    <rPh sb="78" eb="81">
      <t>ヨウチュウイ</t>
    </rPh>
    <phoneticPr fontId="4"/>
  </si>
  <si>
    <t>周囲田んぼで目標物なし
左手進行方向先にK150の標識あり
No.28の次の信号</t>
    <rPh sb="0" eb="2">
      <t>シュウイ</t>
    </rPh>
    <rPh sb="2" eb="3">
      <t>タ</t>
    </rPh>
    <rPh sb="6" eb="9">
      <t>モクヒョウブツ</t>
    </rPh>
    <rPh sb="12" eb="14">
      <t>ヒダリテ</t>
    </rPh>
    <rPh sb="14" eb="16">
      <t>シンコウ</t>
    </rPh>
    <rPh sb="16" eb="18">
      <t>ホウコウ</t>
    </rPh>
    <rPh sb="18" eb="19">
      <t>サキ</t>
    </rPh>
    <rPh sb="25" eb="27">
      <t>ヒョウシキ</t>
    </rPh>
    <rPh sb="36" eb="37">
      <t>ツギ</t>
    </rPh>
    <rPh sb="38" eb="40">
      <t>シンゴウ</t>
    </rPh>
    <phoneticPr fontId="4"/>
  </si>
  <si>
    <t>信号名が見えません。
No.41の次の信号。松田橋を渡る</t>
    <rPh sb="17" eb="18">
      <t>ツギ</t>
    </rPh>
    <rPh sb="19" eb="21">
      <t>シンゴウ</t>
    </rPh>
    <rPh sb="22" eb="25">
      <t>マツダバシ</t>
    </rPh>
    <rPh sb="26" eb="27">
      <t>ワタ</t>
    </rPh>
    <phoneticPr fontId="4"/>
  </si>
  <si>
    <t>⇒あじさい通り</t>
    <rPh sb="5" eb="6">
      <t>トオ</t>
    </rPh>
    <phoneticPr fontId="4"/>
  </si>
  <si>
    <t>花の都公園入口S</t>
    <rPh sb="0" eb="1">
      <t>ハナ</t>
    </rPh>
    <rPh sb="2" eb="3">
      <t>ミヤコ</t>
    </rPh>
    <rPh sb="3" eb="5">
      <t>コウエン</t>
    </rPh>
    <rPh sb="5" eb="7">
      <t>イリグチ</t>
    </rPh>
    <phoneticPr fontId="4"/>
  </si>
  <si>
    <t>2.5km先上りピーク</t>
    <rPh sb="5" eb="6">
      <t>サキ</t>
    </rPh>
    <rPh sb="6" eb="7">
      <t>ノボ</t>
    </rPh>
    <phoneticPr fontId="4"/>
  </si>
  <si>
    <t>押しボタン信号</t>
    <rPh sb="0" eb="1">
      <t>オ</t>
    </rPh>
    <rPh sb="5" eb="7">
      <t>シンゴウ</t>
    </rPh>
    <phoneticPr fontId="4"/>
  </si>
  <si>
    <r>
      <t xml:space="preserve">R138合流後、籠坂峠ピーク
《籠坂峠》の看板のある方に行くと山中湖に戻ってしまいます。
</t>
    </r>
    <r>
      <rPr>
        <sz val="11"/>
        <color rgb="FFFF0000"/>
        <rFont val="ＭＳ Ｐゴシック"/>
        <family val="3"/>
        <charset val="128"/>
      </rPr>
      <t>※過去に山中湖に下って2周した人がいるので注意。</t>
    </r>
    <phoneticPr fontId="4"/>
  </si>
  <si>
    <t>左奥　手打ちそば
No.15から二つ目の信号</t>
    <rPh sb="0" eb="1">
      <t>ヒダリ</t>
    </rPh>
    <rPh sb="1" eb="2">
      <t>オク</t>
    </rPh>
    <rPh sb="3" eb="5">
      <t>テウ</t>
    </rPh>
    <rPh sb="16" eb="17">
      <t>フタ</t>
    </rPh>
    <rPh sb="18" eb="19">
      <t>メ</t>
    </rPh>
    <rPh sb="20" eb="22">
      <t>シンゴウ</t>
    </rPh>
    <phoneticPr fontId="4"/>
  </si>
  <si>
    <r>
      <t xml:space="preserve">小さい橋を渡ってすぐ
</t>
    </r>
    <r>
      <rPr>
        <sz val="11"/>
        <color rgb="FFFF0000"/>
        <rFont val="ＭＳ Ｐゴシック"/>
        <family val="3"/>
        <charset val="128"/>
      </rPr>
      <t>※危険な右折です。要注意。</t>
    </r>
  </si>
  <si>
    <t>時計の右側に入る</t>
    <rPh sb="0" eb="2">
      <t>トケイ</t>
    </rPh>
    <rPh sb="3" eb="5">
      <t>ミギガワ</t>
    </rPh>
    <rPh sb="6" eb="7">
      <t>ハイ</t>
    </rPh>
    <phoneticPr fontId="4"/>
  </si>
  <si>
    <t xml:space="preserve">通過チェック セブンイレブン忍野村内野店 </t>
    <rPh sb="0" eb="2">
      <t>ツウカ</t>
    </rPh>
    <rPh sb="14" eb="17">
      <t>オシノムラ</t>
    </rPh>
    <rPh sb="17" eb="19">
      <t>ウチノ</t>
    </rPh>
    <rPh sb="19" eb="20">
      <t>テン</t>
    </rPh>
    <phoneticPr fontId="4"/>
  </si>
  <si>
    <r>
      <t>PC1 橋本屋
名無しS　右前の商店</t>
    </r>
    <r>
      <rPr>
        <b/>
        <sz val="11"/>
        <rFont val="ＭＳ Ｐゴシック"/>
        <family val="3"/>
        <charset val="128"/>
      </rPr>
      <t>（会計はPayPayが使えます。）</t>
    </r>
    <phoneticPr fontId="4"/>
  </si>
  <si>
    <r>
      <t xml:space="preserve">金太郎の産湯、生家跡等々
夕日の滝見学にはクリートカバー推奨
</t>
    </r>
    <r>
      <rPr>
        <b/>
        <sz val="11"/>
        <rFont val="ＭＳ Ｐゴシック"/>
        <family val="3"/>
        <charset val="128"/>
      </rPr>
      <t>参考 10:23～14:40</t>
    </r>
    <r>
      <rPr>
        <sz val="11"/>
        <rFont val="ＭＳ Ｐゴシック"/>
        <family val="3"/>
        <charset val="128"/>
      </rPr>
      <t xml:space="preserve"> </t>
    </r>
    <r>
      <rPr>
        <b/>
        <sz val="11"/>
        <color rgb="FFFF0000"/>
        <rFont val="ＭＳ Ｐゴシック"/>
        <family val="3"/>
        <charset val="128"/>
      </rPr>
      <t>スタッフに通過証明サイン</t>
    </r>
    <r>
      <rPr>
        <sz val="11"/>
        <rFont val="ＭＳ Ｐゴシック"/>
        <family val="3"/>
        <charset val="128"/>
      </rPr>
      <t>をもらってください</t>
    </r>
    <rPh sb="31" eb="33">
      <t>サンコウ</t>
    </rPh>
    <phoneticPr fontId="4"/>
  </si>
  <si>
    <t>ゴール 
セブン-イレブン 相模原淵野辺本町２丁目店</t>
    <rPh sb="14" eb="17">
      <t>サガミハラ</t>
    </rPh>
    <rPh sb="17" eb="22">
      <t>フチノベホンチョウ</t>
    </rPh>
    <rPh sb="23" eb="25">
      <t>チョウメ</t>
    </rPh>
    <rPh sb="25" eb="26">
      <t>テン</t>
    </rPh>
    <phoneticPr fontId="4"/>
  </si>
  <si>
    <t>通過チェック セブン-イレブン 大磯国府新宿店</t>
    <rPh sb="0" eb="2">
      <t>ツウカ</t>
    </rPh>
    <phoneticPr fontId="4"/>
  </si>
  <si>
    <t>PC2  ファミリーマート津久井宮が瀬店</t>
    <rPh sb="13" eb="16">
      <t>ツクイ</t>
    </rPh>
    <rPh sb="16" eb="17">
      <t>ミヤ</t>
    </rPh>
    <rPh sb="18" eb="19">
      <t>セ</t>
    </rPh>
    <rPh sb="19" eb="20">
      <t>テン</t>
    </rPh>
    <phoneticPr fontId="4"/>
  </si>
  <si>
    <r>
      <t xml:space="preserve">アンダーパスをくぐってすぐ
</t>
    </r>
    <r>
      <rPr>
        <b/>
        <sz val="11"/>
        <rFont val="ＭＳ Ｐゴシック"/>
        <family val="3"/>
        <charset val="128"/>
      </rPr>
      <t>参考</t>
    </r>
    <r>
      <rPr>
        <sz val="11"/>
        <rFont val="ＭＳ Ｐゴシック"/>
        <family val="3"/>
        <charset val="128"/>
      </rPr>
      <t xml:space="preserve"> </t>
    </r>
    <r>
      <rPr>
        <b/>
        <sz val="11"/>
        <rFont val="ＭＳ Ｐゴシック"/>
        <family val="3"/>
        <charset val="128"/>
      </rPr>
      <t>11:19〜16:48　</t>
    </r>
    <r>
      <rPr>
        <b/>
        <sz val="11"/>
        <color rgb="FFFF0000"/>
        <rFont val="ＭＳ Ｐゴシック"/>
        <family val="3"/>
        <charset val="128"/>
      </rPr>
      <t xml:space="preserve"> レシートを取得すること</t>
    </r>
    <rPh sb="14" eb="16">
      <t>サンコウ</t>
    </rPh>
    <rPh sb="35" eb="37">
      <t>シュトク</t>
    </rPh>
    <phoneticPr fontId="4"/>
  </si>
  <si>
    <r>
      <t>参考 9:11〜11:56　</t>
    </r>
    <r>
      <rPr>
        <b/>
        <sz val="11"/>
        <color rgb="FFFF0000"/>
        <rFont val="ＭＳ Ｐゴシック"/>
        <family val="3"/>
        <charset val="128"/>
      </rPr>
      <t>レシートを取得すること</t>
    </r>
    <rPh sb="0" eb="2">
      <t>サンコウ</t>
    </rPh>
    <rPh sb="19" eb="21">
      <t>シュトク</t>
    </rPh>
    <phoneticPr fontId="4"/>
  </si>
  <si>
    <t>【七沢】</t>
    <rPh sb="1" eb="3">
      <t>ナナサワ</t>
    </rPh>
    <phoneticPr fontId="4"/>
  </si>
  <si>
    <r>
      <t>K77､</t>
    </r>
    <r>
      <rPr>
        <sz val="11"/>
        <color rgb="FFFF0000"/>
        <rFont val="ＭＳ Ｐゴシック"/>
        <family val="3"/>
        <charset val="128"/>
      </rPr>
      <t>K709</t>
    </r>
    <phoneticPr fontId="4"/>
  </si>
  <si>
    <r>
      <rPr>
        <sz val="11"/>
        <color rgb="FFFF0000"/>
        <rFont val="ＭＳ Ｐゴシック"/>
        <family val="3"/>
        <charset val="128"/>
      </rPr>
      <t>進行方向信号名なし</t>
    </r>
    <r>
      <rPr>
        <sz val="11"/>
        <rFont val="ＭＳ Ｐゴシック"/>
        <family val="3"/>
        <charset val="128"/>
      </rPr>
      <t xml:space="preserve">
左手奥にガリバー</t>
    </r>
    <r>
      <rPr>
        <sz val="11"/>
        <color rgb="FFFF0000"/>
        <rFont val="ＭＳ Ｐゴシック"/>
        <family val="3"/>
        <charset val="128"/>
      </rPr>
      <t>(直前まで見えません)</t>
    </r>
    <rPh sb="11" eb="12">
      <t>テ</t>
    </rPh>
    <rPh sb="19" eb="21">
      <t>チョクゼン</t>
    </rPh>
    <rPh sb="23" eb="24">
      <t>ミ</t>
    </rPh>
    <phoneticPr fontId="2"/>
  </si>
  <si>
    <t>2025 BRM1004 西東京200㎞ 金太郎 キューシート</t>
    <phoneticPr fontId="4"/>
  </si>
  <si>
    <t>K64に進む</t>
    <rPh sb="4" eb="5">
      <t>スス</t>
    </rPh>
    <phoneticPr fontId="4"/>
  </si>
  <si>
    <t>上粕屋厚木本線</t>
    <rPh sb="3" eb="7">
      <t>アツギホンセン</t>
    </rPh>
    <phoneticPr fontId="4"/>
  </si>
  <si>
    <t>K603</t>
  </si>
  <si>
    <t>石倉橋S</t>
    <phoneticPr fontId="4"/>
  </si>
  <si>
    <t>左手 ローソンストア100</t>
    <phoneticPr fontId="4"/>
  </si>
  <si>
    <r>
      <t>12:53〜20:30　　</t>
    </r>
    <r>
      <rPr>
        <b/>
        <sz val="11"/>
        <color rgb="FFFF0000"/>
        <rFont val="ＭＳ Ｐゴシック"/>
        <family val="3"/>
        <charset val="128"/>
      </rPr>
      <t>レシートを取得すること</t>
    </r>
    <rPh sb="18" eb="20">
      <t>シュトク</t>
    </rPh>
    <phoneticPr fontId="4"/>
  </si>
  <si>
    <r>
      <t xml:space="preserve">参考；12:21〜19:08　 </t>
    </r>
    <r>
      <rPr>
        <b/>
        <sz val="11"/>
        <color rgb="FFFF0000"/>
        <rFont val="ＭＳ Ｐゴシック"/>
        <family val="3"/>
        <charset val="128"/>
      </rPr>
      <t>レシートを取得すること</t>
    </r>
    <rPh sb="0" eb="2">
      <t>サンコウ</t>
    </rPh>
    <rPh sb="21" eb="23">
      <t>シュトク</t>
    </rPh>
    <phoneticPr fontId="4"/>
  </si>
  <si>
    <t>参考：10:02〜13:52　レシートを取得すること
トイレは足柄駅の公衆トイレを使ってください</t>
    <rPh sb="0" eb="2">
      <t>サンコウ</t>
    </rPh>
    <rPh sb="31" eb="33">
      <t>アシガラ</t>
    </rPh>
    <phoneticPr fontId="4"/>
  </si>
  <si>
    <t>側道に入る</t>
    <rPh sb="0" eb="2">
      <t>ソクドウ</t>
    </rPh>
    <rPh sb="3" eb="4">
      <t>ハイ</t>
    </rPh>
    <phoneticPr fontId="4"/>
  </si>
  <si>
    <t>※キューシート補足説明参照</t>
    <rPh sb="7" eb="11">
      <t>ホソクセツメイ</t>
    </rPh>
    <rPh sb="11" eb="13">
      <t>サンショウ</t>
    </rPh>
    <phoneticPr fontId="4"/>
  </si>
  <si>
    <t>5.5</t>
    <phoneticPr fontId="4"/>
  </si>
  <si>
    <t>2025.09.22 Ver.2</t>
    <phoneticPr fontId="4"/>
  </si>
  <si>
    <r>
      <rPr>
        <sz val="11"/>
        <rFont val="ＭＳ Ｐゴシック"/>
        <family val="3"/>
        <charset val="128"/>
      </rPr>
      <t>左側の側道に入る。
正面のアンダーパスから入ると合流が危険なため、側道に入り N0.7の新小倉橋西側Sを通過してください。</t>
    </r>
    <r>
      <rPr>
        <sz val="11"/>
        <color rgb="FFFF0000"/>
        <rFont val="ＭＳ Ｐゴシック"/>
        <family val="3"/>
        <charset val="128"/>
      </rPr>
      <t xml:space="preserve">
※過去に合流箇所のキャットアイに乗り上げて落車した人がいるので注意</t>
    </r>
  </si>
  <si>
    <t>夕日の滝 sotosotodays CAMPGROUNS
有人チェック→折返し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</si>
</sst>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11">
    <font>
      <sz val="12"/>
      <color indexed="8"/>
      <name val="ヒラギノ角ゴ ProN W3"/>
      <family val="2"/>
    </font>
    <font>
      <b/>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1"/>
      <color indexed="10"/>
      <name val="ＭＳ Ｐゴシック"/>
      <family val="3"/>
      <charset val="128"/>
    </font>
    <font>
      <sz val="11"/>
      <color rgb="FFFF0000"/>
      <name val="ＭＳ Ｐゴシック"/>
      <family val="3"/>
      <charset val="128"/>
    </font>
    <font>
      <sz val="10"/>
      <name val="ＭＳ Ｐゴシック"/>
      <family val="2"/>
      <charset val="128"/>
    </font>
    <font>
      <sz val="11"/>
      <color rgb="FF000000"/>
      <name val="ＭＳ Ｐゴシック"/>
      <family val="3"/>
      <charset val="128"/>
    </font>
    <font>
      <b/>
      <sz val="11"/>
      <color rgb="FFFF0000"/>
      <name val="ＭＳ Ｐゴシック"/>
      <family val="3"/>
      <charset val="128"/>
    </font>
    <font>
      <sz val="11"/>
      <color rgb="FFFF0000"/>
      <name val="ＭＳ Ｐゴシック"/>
      <family val="3"/>
      <charset val="128"/>
      <scheme val="minor"/>
    </font>
  </fonts>
  <fills count="11">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rgb="FFFFFF00"/>
        <bgColor indexed="64"/>
      </patternFill>
    </fill>
    <fill>
      <patternFill patternType="solid">
        <fgColor rgb="FFFFFF00"/>
        <bgColor indexed="34"/>
      </patternFill>
    </fill>
    <fill>
      <patternFill patternType="solid">
        <fgColor rgb="FFFFFF00"/>
        <bgColor indexed="13"/>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indexed="13"/>
      </patternFill>
    </fill>
    <fill>
      <patternFill patternType="solid">
        <fgColor theme="9" tint="0.59999389629810485"/>
        <bgColor indexed="3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55"/>
      </left>
      <right style="thin">
        <color indexed="55"/>
      </right>
      <top style="thin">
        <color indexed="55"/>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3">
    <xf numFmtId="0" fontId="0" fillId="0" borderId="0">
      <alignment vertical="top" wrapText="1"/>
    </xf>
    <xf numFmtId="0" fontId="7" fillId="0" borderId="0"/>
    <xf numFmtId="0" fontId="8" fillId="0" borderId="0">
      <alignment vertical="center"/>
    </xf>
  </cellStyleXfs>
  <cellXfs count="101">
    <xf numFmtId="0" fontId="0" fillId="0" borderId="0" xfId="0">
      <alignment vertical="top" wrapText="1"/>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vertical="center"/>
    </xf>
    <xf numFmtId="177" fontId="2" fillId="0" borderId="2" xfId="0" applyNumberFormat="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vertical="center" wrapText="1"/>
    </xf>
    <xf numFmtId="0" fontId="2" fillId="0" borderId="2" xfId="0" applyFont="1" applyBorder="1" applyAlignment="1">
      <alignment horizontal="left" vertical="center" wrapText="1"/>
    </xf>
    <xf numFmtId="20" fontId="3" fillId="0" borderId="0" xfId="0" applyNumberFormat="1" applyFont="1" applyAlignment="1">
      <alignment vertical="center"/>
    </xf>
    <xf numFmtId="0" fontId="2" fillId="0" borderId="0" xfId="0" applyFont="1" applyAlignment="1">
      <alignment vertical="center"/>
    </xf>
    <xf numFmtId="20" fontId="2" fillId="0" borderId="0" xfId="0" applyNumberFormat="1" applyFont="1" applyAlignment="1">
      <alignment vertical="center"/>
    </xf>
    <xf numFmtId="0" fontId="2" fillId="0" borderId="2" xfId="0" applyFont="1" applyBorder="1" applyAlignment="1">
      <alignment vertical="center" wrapText="1"/>
    </xf>
    <xf numFmtId="0" fontId="1" fillId="0" borderId="2" xfId="0" applyFont="1" applyBorder="1" applyAlignment="1">
      <alignment horizontal="center" vertical="center" shrinkToFit="1"/>
    </xf>
    <xf numFmtId="1" fontId="2" fillId="0" borderId="2" xfId="0" applyNumberFormat="1" applyFont="1" applyBorder="1" applyAlignment="1">
      <alignment vertical="center" wrapText="1"/>
    </xf>
    <xf numFmtId="0" fontId="2" fillId="2" borderId="2" xfId="0" applyFont="1" applyFill="1" applyBorder="1" applyAlignment="1">
      <alignment vertical="center"/>
    </xf>
    <xf numFmtId="0" fontId="2" fillId="0" borderId="1" xfId="0" applyFont="1" applyBorder="1" applyAlignment="1">
      <alignment horizontal="right" vertical="center" wrapText="1"/>
    </xf>
    <xf numFmtId="1" fontId="2" fillId="0" borderId="2" xfId="0" applyNumberFormat="1" applyFont="1" applyBorder="1" applyAlignment="1">
      <alignment vertical="center"/>
    </xf>
    <xf numFmtId="1"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1" fontId="2" fillId="2" borderId="2" xfId="0" applyNumberFormat="1" applyFont="1" applyFill="1" applyBorder="1" applyAlignment="1">
      <alignment horizontal="center" vertical="center"/>
    </xf>
    <xf numFmtId="176" fontId="2" fillId="2" borderId="2" xfId="0" applyNumberFormat="1" applyFont="1" applyFill="1" applyBorder="1" applyAlignment="1">
      <alignment vertical="center"/>
    </xf>
    <xf numFmtId="177" fontId="2" fillId="2" borderId="2" xfId="0" applyNumberFormat="1" applyFont="1" applyFill="1" applyBorder="1" applyAlignment="1">
      <alignment vertical="center"/>
    </xf>
    <xf numFmtId="1" fontId="2"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1" fontId="2" fillId="0" borderId="2" xfId="0" applyNumberFormat="1"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3" borderId="2" xfId="0" applyFont="1" applyFill="1" applyBorder="1" applyAlignment="1">
      <alignment horizontal="left" vertical="center"/>
    </xf>
    <xf numFmtId="0" fontId="1" fillId="0" borderId="2" xfId="0" applyFont="1" applyBorder="1" applyAlignment="1">
      <alignment horizontal="center" vertical="center"/>
    </xf>
    <xf numFmtId="0" fontId="2" fillId="3" borderId="2" xfId="0" applyFont="1" applyFill="1" applyBorder="1" applyAlignment="1">
      <alignment horizontal="center" vertical="center"/>
    </xf>
    <xf numFmtId="0" fontId="2" fillId="0" borderId="1" xfId="0" applyFont="1" applyBorder="1" applyAlignment="1">
      <alignment vertical="center" wrapText="1"/>
    </xf>
    <xf numFmtId="1" fontId="2" fillId="0" borderId="4" xfId="0" applyNumberFormat="1" applyFont="1" applyBorder="1" applyAlignment="1">
      <alignment horizontal="left" vertical="center"/>
    </xf>
    <xf numFmtId="0" fontId="2" fillId="0" borderId="4" xfId="0" applyFont="1" applyBorder="1" applyAlignment="1">
      <alignment horizontal="left" vertical="center"/>
    </xf>
    <xf numFmtId="1" fontId="2" fillId="0" borderId="4" xfId="0" applyNumberFormat="1" applyFont="1" applyBorder="1" applyAlignment="1">
      <alignment horizontal="center" vertical="center"/>
    </xf>
    <xf numFmtId="1" fontId="2" fillId="0" borderId="4" xfId="0" applyNumberFormat="1" applyFont="1" applyBorder="1" applyAlignment="1">
      <alignment horizontal="right" vertical="center" wrapText="1"/>
    </xf>
    <xf numFmtId="0" fontId="2" fillId="0" borderId="4" xfId="0" applyFont="1" applyBorder="1" applyAlignment="1">
      <alignment vertical="center" wrapText="1"/>
    </xf>
    <xf numFmtId="0" fontId="2" fillId="3" borderId="5" xfId="0" applyFont="1" applyFill="1" applyBorder="1" applyAlignment="1">
      <alignment horizontal="left" vertical="center"/>
    </xf>
    <xf numFmtId="1" fontId="2" fillId="3" borderId="5" xfId="0" applyNumberFormat="1" applyFont="1" applyFill="1" applyBorder="1" applyAlignment="1">
      <alignment horizontal="center" vertical="center"/>
    </xf>
    <xf numFmtId="1" fontId="2" fillId="3" borderId="5" xfId="0" applyNumberFormat="1" applyFont="1" applyFill="1" applyBorder="1" applyAlignment="1">
      <alignment horizontal="left" vertical="center"/>
    </xf>
    <xf numFmtId="177" fontId="2" fillId="3" borderId="5" xfId="0" applyNumberFormat="1" applyFont="1" applyFill="1" applyBorder="1" applyAlignment="1">
      <alignment horizontal="left" vertical="center"/>
    </xf>
    <xf numFmtId="1" fontId="2" fillId="3" borderId="5" xfId="0" applyNumberFormat="1" applyFont="1" applyFill="1" applyBorder="1" applyAlignment="1">
      <alignment horizontal="center" vertical="center" wrapText="1"/>
    </xf>
    <xf numFmtId="1" fontId="2" fillId="3" borderId="5" xfId="0" applyNumberFormat="1" applyFont="1" applyFill="1" applyBorder="1" applyAlignment="1">
      <alignment horizontal="left" vertical="center" wrapText="1"/>
    </xf>
    <xf numFmtId="1" fontId="2" fillId="0" borderId="5" xfId="0" applyNumberFormat="1" applyFont="1" applyBorder="1" applyAlignment="1">
      <alignment vertical="center" wrapText="1"/>
    </xf>
    <xf numFmtId="0" fontId="2" fillId="0" borderId="0" xfId="0" applyFont="1" applyAlignment="1">
      <alignment horizontal="center"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1" fontId="2" fillId="4" borderId="2" xfId="0" applyNumberFormat="1" applyFont="1" applyFill="1" applyBorder="1" applyAlignment="1">
      <alignment horizontal="left" vertical="center" wrapText="1"/>
    </xf>
    <xf numFmtId="176" fontId="2" fillId="4" borderId="2" xfId="0" applyNumberFormat="1" applyFont="1" applyFill="1" applyBorder="1" applyAlignment="1">
      <alignment vertical="center"/>
    </xf>
    <xf numFmtId="0" fontId="2" fillId="6"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6" borderId="2" xfId="0" applyFont="1" applyFill="1" applyBorder="1" applyAlignment="1">
      <alignment horizontal="center" vertical="center"/>
    </xf>
    <xf numFmtId="177" fontId="2" fillId="4" borderId="2" xfId="0" applyNumberFormat="1" applyFont="1" applyFill="1" applyBorder="1" applyAlignment="1">
      <alignment vertical="center"/>
    </xf>
    <xf numFmtId="0" fontId="2" fillId="0" borderId="3" xfId="0" applyFont="1" applyBorder="1" applyAlignment="1">
      <alignment horizontal="left" vertical="center" wrapText="1"/>
    </xf>
    <xf numFmtId="177" fontId="2" fillId="0" borderId="2" xfId="0" applyNumberFormat="1" applyFont="1" applyBorder="1" applyAlignment="1">
      <alignment horizontal="right" vertical="center"/>
    </xf>
    <xf numFmtId="0" fontId="2" fillId="5" borderId="2" xfId="0" applyFont="1" applyFill="1" applyBorder="1" applyAlignment="1">
      <alignment horizontal="center" vertical="center"/>
    </xf>
    <xf numFmtId="0" fontId="2" fillId="7" borderId="2" xfId="0" applyFont="1" applyFill="1" applyBorder="1" applyAlignment="1">
      <alignment horizontal="center" vertical="center"/>
    </xf>
    <xf numFmtId="1" fontId="2" fillId="7" borderId="2" xfId="0" applyNumberFormat="1" applyFont="1" applyFill="1" applyBorder="1" applyAlignment="1">
      <alignment horizontal="center" vertical="center"/>
    </xf>
    <xf numFmtId="0" fontId="2" fillId="7" borderId="2" xfId="0" applyFont="1" applyFill="1" applyBorder="1" applyAlignment="1">
      <alignment horizontal="center" vertical="center" wrapText="1"/>
    </xf>
    <xf numFmtId="176" fontId="2" fillId="0" borderId="2" xfId="0" applyNumberFormat="1" applyFont="1" applyBorder="1" applyAlignment="1">
      <alignment vertical="center" wrapText="1"/>
    </xf>
    <xf numFmtId="177" fontId="2" fillId="0" borderId="2" xfId="0" applyNumberFormat="1" applyFont="1" applyBorder="1" applyAlignment="1">
      <alignment vertical="center" wrapText="1"/>
    </xf>
    <xf numFmtId="0" fontId="2" fillId="0" borderId="0" xfId="0" applyFont="1" applyAlignment="1">
      <alignment vertical="center" wrapText="1"/>
    </xf>
    <xf numFmtId="0" fontId="2" fillId="8" borderId="2" xfId="0" applyFont="1" applyFill="1" applyBorder="1" applyAlignment="1">
      <alignment horizontal="center" vertical="center"/>
    </xf>
    <xf numFmtId="176" fontId="2" fillId="8" borderId="2" xfId="0" applyNumberFormat="1" applyFont="1" applyFill="1" applyBorder="1" applyAlignment="1">
      <alignment vertical="center"/>
    </xf>
    <xf numFmtId="177" fontId="2" fillId="8" borderId="2" xfId="0" applyNumberFormat="1" applyFont="1" applyFill="1" applyBorder="1" applyAlignment="1">
      <alignment horizontal="right" vertical="center"/>
    </xf>
    <xf numFmtId="0" fontId="2" fillId="9" borderId="2" xfId="0" applyFont="1" applyFill="1" applyBorder="1" applyAlignment="1">
      <alignment horizontal="left" vertical="center" wrapText="1"/>
    </xf>
    <xf numFmtId="0" fontId="2" fillId="8" borderId="2" xfId="0" applyFont="1" applyFill="1" applyBorder="1" applyAlignment="1">
      <alignment vertical="center"/>
    </xf>
    <xf numFmtId="1" fontId="2" fillId="10" borderId="2" xfId="0" applyNumberFormat="1" applyFont="1" applyFill="1" applyBorder="1" applyAlignment="1">
      <alignment horizontal="center" vertical="center"/>
    </xf>
    <xf numFmtId="176" fontId="2" fillId="10" borderId="2" xfId="0" applyNumberFormat="1" applyFont="1" applyFill="1" applyBorder="1" applyAlignment="1">
      <alignment vertical="center"/>
    </xf>
    <xf numFmtId="177" fontId="2" fillId="8" borderId="2" xfId="0" applyNumberFormat="1" applyFont="1" applyFill="1" applyBorder="1" applyAlignment="1">
      <alignment vertical="center"/>
    </xf>
    <xf numFmtId="0" fontId="2" fillId="10" borderId="2" xfId="0" applyFont="1" applyFill="1" applyBorder="1" applyAlignment="1">
      <alignment horizontal="left" vertical="center" wrapText="1"/>
    </xf>
    <xf numFmtId="1" fontId="6" fillId="0" borderId="2" xfId="0" applyNumberFormat="1" applyFont="1" applyBorder="1" applyAlignment="1">
      <alignment vertical="center"/>
    </xf>
    <xf numFmtId="177" fontId="6" fillId="0" borderId="2" xfId="0" applyNumberFormat="1" applyFont="1" applyBorder="1" applyAlignment="1">
      <alignment vertical="center"/>
    </xf>
    <xf numFmtId="0" fontId="2" fillId="2" borderId="2" xfId="0" applyFont="1" applyFill="1" applyBorder="1" applyAlignment="1">
      <alignment horizontal="left" vertical="center"/>
    </xf>
    <xf numFmtId="0" fontId="2" fillId="0" borderId="0" xfId="0" applyFont="1" applyAlignment="1">
      <alignment horizontal="left" vertical="center" wrapText="1"/>
    </xf>
    <xf numFmtId="0" fontId="2" fillId="5" borderId="2" xfId="0" applyFont="1" applyFill="1" applyBorder="1" applyAlignment="1">
      <alignment horizontal="left" vertical="center"/>
    </xf>
    <xf numFmtId="0" fontId="2" fillId="0" borderId="6" xfId="0" applyFont="1" applyBorder="1" applyAlignment="1">
      <alignment horizontal="left" vertical="center" wrapText="1"/>
    </xf>
    <xf numFmtId="0" fontId="2" fillId="0" borderId="8" xfId="0" applyFont="1" applyBorder="1" applyAlignment="1">
      <alignment vertical="center" wrapText="1"/>
    </xf>
    <xf numFmtId="0" fontId="2" fillId="0" borderId="7" xfId="0" applyFont="1" applyBorder="1" applyAlignment="1">
      <alignment vertical="center"/>
    </xf>
    <xf numFmtId="0" fontId="6" fillId="0" borderId="2"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vertical="center" wrapText="1"/>
    </xf>
    <xf numFmtId="1" fontId="6" fillId="0" borderId="2" xfId="0" applyNumberFormat="1" applyFont="1" applyBorder="1" applyAlignment="1">
      <alignment vertical="center" wrapText="1"/>
    </xf>
    <xf numFmtId="49" fontId="6" fillId="0" borderId="2" xfId="0" applyNumberFormat="1" applyFont="1" applyBorder="1" applyAlignment="1">
      <alignment horizontal="right" vertical="center"/>
    </xf>
    <xf numFmtId="176" fontId="6" fillId="0" borderId="2" xfId="0" applyNumberFormat="1"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 fontId="1" fillId="4" borderId="3" xfId="0" applyNumberFormat="1" applyFont="1" applyFill="1" applyBorder="1" applyAlignment="1">
      <alignment horizontal="left" vertical="center"/>
    </xf>
    <xf numFmtId="1" fontId="2" fillId="4" borderId="6" xfId="0" applyNumberFormat="1" applyFont="1" applyFill="1" applyBorder="1" applyAlignment="1">
      <alignment horizontal="left" vertical="center"/>
    </xf>
    <xf numFmtId="1" fontId="1" fillId="4" borderId="3" xfId="0" applyNumberFormat="1" applyFont="1" applyFill="1" applyBorder="1" applyAlignment="1">
      <alignment horizontal="left" vertical="center" wrapText="1"/>
    </xf>
    <xf numFmtId="1" fontId="2" fillId="4" borderId="6" xfId="0" applyNumberFormat="1" applyFont="1" applyFill="1" applyBorder="1" applyAlignment="1">
      <alignment horizontal="left" vertical="center" wrapText="1"/>
    </xf>
    <xf numFmtId="0" fontId="2" fillId="0" borderId="1" xfId="0" applyFont="1" applyBorder="1" applyAlignment="1">
      <alignment horizontal="left" vertical="center"/>
    </xf>
    <xf numFmtId="0" fontId="2" fillId="10" borderId="3"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5" fillId="6" borderId="3" xfId="0" applyFont="1" applyFill="1" applyBorder="1" applyAlignment="1">
      <alignment horizontal="left" vertical="center" wrapText="1"/>
    </xf>
    <xf numFmtId="0" fontId="1" fillId="6" borderId="6" xfId="0" applyFont="1" applyFill="1" applyBorder="1" applyAlignment="1">
      <alignment horizontal="left" vertical="center" wrapText="1"/>
    </xf>
    <xf numFmtId="1" fontId="6" fillId="0" borderId="3" xfId="0" applyNumberFormat="1" applyFont="1" applyBorder="1" applyAlignment="1">
      <alignment horizontal="left" vertical="top" wrapText="1"/>
    </xf>
    <xf numFmtId="1" fontId="6" fillId="0" borderId="6" xfId="0" applyNumberFormat="1" applyFont="1" applyBorder="1" applyAlignment="1">
      <alignment horizontal="left" vertical="top" wrapText="1"/>
    </xf>
    <xf numFmtId="0" fontId="1" fillId="8" borderId="3"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6" xfId="0" applyFont="1" applyFill="1" applyBorder="1" applyAlignment="1">
      <alignment horizontal="left" vertical="center" wrapText="1"/>
    </xf>
  </cellXfs>
  <cellStyles count="3">
    <cellStyle name="Excel Built-in Explanatory Text" xfId="2" xr:uid="{00000000-0005-0000-0000-000000000000}"/>
    <cellStyle name="標準" xfId="0" builtinId="0"/>
    <cellStyle name="標準 2"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EFB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CF305"/>
      <rgbColor rgb="00FF9900"/>
      <rgbColor rgb="00FF6600"/>
      <rgbColor rgb="00666699"/>
      <rgbColor rgb="00AAAAAA"/>
      <rgbColor rgb="00003366"/>
      <rgbColor rgb="0000AE0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25</xdr:row>
      <xdr:rowOff>285750</xdr:rowOff>
    </xdr:from>
    <xdr:to>
      <xdr:col>1</xdr:col>
      <xdr:colOff>104775</xdr:colOff>
      <xdr:row>25</xdr:row>
      <xdr:rowOff>285750</xdr:rowOff>
    </xdr:to>
    <xdr:sp macro="" textlink="">
      <xdr:nvSpPr>
        <xdr:cNvPr id="3" name="直線コネクタ 2">
          <a:extLst>
            <a:ext uri="{FF2B5EF4-FFF2-40B4-BE49-F238E27FC236}">
              <a16:creationId xmlns:a16="http://schemas.microsoft.com/office/drawing/2014/main" id="{8C7E17D1-CC24-480B-8996-5FA417EDF7D0}"/>
            </a:ext>
          </a:extLst>
        </xdr:cNvPr>
        <xdr:cNvSpPr>
          <a:spLocks noChangeShapeType="1"/>
        </xdr:cNvSpPr>
      </xdr:nvSpPr>
      <xdr:spPr bwMode="auto">
        <a:xfrm flipH="1">
          <a:off x="247650" y="4657725"/>
          <a:ext cx="85725" cy="0"/>
        </a:xfrm>
        <a:prstGeom prst="line">
          <a:avLst/>
        </a:prstGeom>
        <a:noFill/>
        <a:ln w="1260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35</xdr:row>
      <xdr:rowOff>266700</xdr:rowOff>
    </xdr:from>
    <xdr:to>
      <xdr:col>1</xdr:col>
      <xdr:colOff>104775</xdr:colOff>
      <xdr:row>35</xdr:row>
      <xdr:rowOff>266700</xdr:rowOff>
    </xdr:to>
    <xdr:sp macro="" textlink="">
      <xdr:nvSpPr>
        <xdr:cNvPr id="4" name="直線コネクタ 2">
          <a:extLst>
            <a:ext uri="{FF2B5EF4-FFF2-40B4-BE49-F238E27FC236}">
              <a16:creationId xmlns:a16="http://schemas.microsoft.com/office/drawing/2014/main" id="{E4DCDE6F-13E0-42CC-9467-2B3CD499BBB2}"/>
            </a:ext>
          </a:extLst>
        </xdr:cNvPr>
        <xdr:cNvSpPr>
          <a:spLocks noChangeShapeType="1"/>
        </xdr:cNvSpPr>
      </xdr:nvSpPr>
      <xdr:spPr bwMode="auto">
        <a:xfrm flipH="1">
          <a:off x="247650" y="8039100"/>
          <a:ext cx="85725" cy="0"/>
        </a:xfrm>
        <a:prstGeom prst="line">
          <a:avLst/>
        </a:prstGeom>
        <a:noFill/>
        <a:ln w="1260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tabSelected="1" topLeftCell="A28" zoomScaleNormal="100" zoomScaleSheetLayoutView="100" workbookViewId="0">
      <selection activeCell="F39" sqref="F39"/>
    </sheetView>
  </sheetViews>
  <sheetFormatPr defaultColWidth="6.33203125" defaultRowHeight="13.5"/>
  <cols>
    <col min="1" max="1" width="4.109375" style="9" customWidth="1"/>
    <col min="2" max="2" width="2.6640625" style="9" customWidth="1"/>
    <col min="3" max="3" width="4.21875" style="9" customWidth="1"/>
    <col min="4" max="4" width="6.33203125" style="9"/>
    <col min="5" max="5" width="5.21875" style="9" customWidth="1"/>
    <col min="6" max="6" width="40.6640625" style="9" customWidth="1"/>
    <col min="7" max="7" width="9.21875" style="42" customWidth="1"/>
    <col min="8" max="8" width="25.44140625" style="9" customWidth="1"/>
    <col min="9" max="9" width="23.6640625" style="9" customWidth="1"/>
    <col min="10" max="16384" width="6.33203125" style="9"/>
  </cols>
  <sheetData>
    <row r="1" spans="1:9">
      <c r="A1" s="90" t="s">
        <v>179</v>
      </c>
      <c r="B1" s="90"/>
      <c r="C1" s="90"/>
      <c r="D1" s="90"/>
      <c r="E1" s="90"/>
      <c r="F1" s="90"/>
      <c r="G1" s="90"/>
      <c r="H1" s="15" t="s">
        <v>191</v>
      </c>
      <c r="I1" s="29"/>
    </row>
    <row r="2" spans="1:9">
      <c r="A2" s="30"/>
      <c r="B2" s="31" t="s">
        <v>0</v>
      </c>
      <c r="C2" s="30"/>
      <c r="D2" s="30"/>
      <c r="E2" s="30"/>
      <c r="F2" s="30"/>
      <c r="G2" s="32"/>
      <c r="H2" s="33"/>
      <c r="I2" s="34"/>
    </row>
    <row r="3" spans="1:9">
      <c r="A3" s="54" t="s">
        <v>1</v>
      </c>
      <c r="B3" s="55"/>
      <c r="C3" s="54" t="s">
        <v>2</v>
      </c>
      <c r="D3" s="54" t="s">
        <v>3</v>
      </c>
      <c r="E3" s="54" t="s">
        <v>4</v>
      </c>
      <c r="F3" s="54" t="s">
        <v>5</v>
      </c>
      <c r="G3" s="56" t="s">
        <v>6</v>
      </c>
      <c r="H3" s="56" t="s">
        <v>7</v>
      </c>
      <c r="I3" s="54" t="s">
        <v>8</v>
      </c>
    </row>
    <row r="4" spans="1:9" ht="27">
      <c r="A4" s="14">
        <v>1</v>
      </c>
      <c r="B4" s="19"/>
      <c r="C4" s="19"/>
      <c r="D4" s="20">
        <v>0</v>
      </c>
      <c r="E4" s="21">
        <v>0</v>
      </c>
      <c r="F4" s="71" t="s">
        <v>48</v>
      </c>
      <c r="G4" s="22"/>
      <c r="H4" s="23" t="s">
        <v>49</v>
      </c>
      <c r="I4" s="22"/>
    </row>
    <row r="5" spans="1:9" ht="12.95" customHeight="1">
      <c r="A5" s="1">
        <f>1+A4</f>
        <v>2</v>
      </c>
      <c r="B5" s="2" t="s">
        <v>9</v>
      </c>
      <c r="C5" s="2" t="s">
        <v>11</v>
      </c>
      <c r="D5" s="3">
        <f>SUM(D4+E5)</f>
        <v>2.9</v>
      </c>
      <c r="E5" s="4">
        <v>2.9</v>
      </c>
      <c r="F5" s="5" t="s">
        <v>12</v>
      </c>
      <c r="G5" s="18" t="s">
        <v>13</v>
      </c>
      <c r="H5" s="7" t="s">
        <v>14</v>
      </c>
      <c r="I5" s="25"/>
    </row>
    <row r="6" spans="1:9" ht="12.95" customHeight="1">
      <c r="A6" s="1">
        <f t="shared" ref="A6:A26" si="0">1+A5</f>
        <v>3</v>
      </c>
      <c r="B6" s="2" t="s">
        <v>9</v>
      </c>
      <c r="C6" s="2" t="s">
        <v>113</v>
      </c>
      <c r="D6" s="3">
        <f>SUM(D5+E6)</f>
        <v>8.6999999999999993</v>
      </c>
      <c r="E6" s="4">
        <v>5.8</v>
      </c>
      <c r="F6" s="5" t="s">
        <v>111</v>
      </c>
      <c r="G6" s="2" t="s">
        <v>125</v>
      </c>
      <c r="H6" s="11"/>
      <c r="I6" s="7"/>
    </row>
    <row r="7" spans="1:9" ht="12.95" customHeight="1">
      <c r="A7" s="1">
        <f t="shared" si="0"/>
        <v>4</v>
      </c>
      <c r="B7" s="2" t="s">
        <v>22</v>
      </c>
      <c r="C7" s="2" t="s">
        <v>11</v>
      </c>
      <c r="D7" s="3">
        <f t="shared" ref="D7:D56" si="1">SUM(D6+E7)</f>
        <v>9.1</v>
      </c>
      <c r="E7" s="4">
        <v>0.4</v>
      </c>
      <c r="F7" s="5" t="s">
        <v>112</v>
      </c>
      <c r="G7" s="18" t="s">
        <v>15</v>
      </c>
      <c r="H7" s="11"/>
      <c r="I7" s="24"/>
    </row>
    <row r="8" spans="1:9" ht="12.95" customHeight="1">
      <c r="A8" s="1">
        <f t="shared" si="0"/>
        <v>5</v>
      </c>
      <c r="B8" s="2" t="s">
        <v>9</v>
      </c>
      <c r="C8" s="2" t="s">
        <v>50</v>
      </c>
      <c r="D8" s="3">
        <f t="shared" si="1"/>
        <v>10.7</v>
      </c>
      <c r="E8" s="4">
        <v>1.6</v>
      </c>
      <c r="F8" s="5" t="s">
        <v>17</v>
      </c>
      <c r="G8" s="18" t="s">
        <v>51</v>
      </c>
      <c r="H8" s="13" t="s">
        <v>52</v>
      </c>
      <c r="I8" s="7" t="s">
        <v>89</v>
      </c>
    </row>
    <row r="9" spans="1:9" ht="111.75" customHeight="1">
      <c r="A9" s="81" t="s">
        <v>190</v>
      </c>
      <c r="B9" s="77" t="s">
        <v>20</v>
      </c>
      <c r="C9" s="77" t="s">
        <v>50</v>
      </c>
      <c r="D9" s="82">
        <f t="shared" si="1"/>
        <v>10.899999999999999</v>
      </c>
      <c r="E9" s="70">
        <v>0.2</v>
      </c>
      <c r="F9" s="83" t="s">
        <v>188</v>
      </c>
      <c r="G9" s="84" t="s">
        <v>51</v>
      </c>
      <c r="H9" s="80" t="s">
        <v>192</v>
      </c>
      <c r="I9" s="85" t="s">
        <v>189</v>
      </c>
    </row>
    <row r="10" spans="1:9" ht="36" customHeight="1">
      <c r="A10" s="1">
        <f>1+A8</f>
        <v>6</v>
      </c>
      <c r="B10" s="2" t="s">
        <v>9</v>
      </c>
      <c r="C10" s="2" t="s">
        <v>53</v>
      </c>
      <c r="D10" s="3">
        <f>SUM(D8+E10)</f>
        <v>11.1</v>
      </c>
      <c r="E10" s="4">
        <v>0.4</v>
      </c>
      <c r="F10" s="5" t="s">
        <v>87</v>
      </c>
      <c r="G10" s="2" t="s">
        <v>125</v>
      </c>
      <c r="H10" s="80"/>
      <c r="I10" s="7"/>
    </row>
    <row r="11" spans="1:9" ht="27">
      <c r="A11" s="1">
        <f>1+A10</f>
        <v>7</v>
      </c>
      <c r="B11" s="2" t="s">
        <v>9</v>
      </c>
      <c r="C11" s="2" t="s">
        <v>50</v>
      </c>
      <c r="D11" s="3">
        <f>SUM(D10+E11)</f>
        <v>11.9</v>
      </c>
      <c r="E11" s="4">
        <v>0.8</v>
      </c>
      <c r="F11" s="5" t="s">
        <v>54</v>
      </c>
      <c r="G11" s="2" t="s">
        <v>125</v>
      </c>
      <c r="H11" s="72" t="s">
        <v>88</v>
      </c>
      <c r="I11" s="7" t="s">
        <v>90</v>
      </c>
    </row>
    <row r="12" spans="1:9">
      <c r="A12" s="1">
        <f t="shared" si="0"/>
        <v>8</v>
      </c>
      <c r="B12" s="2" t="s">
        <v>22</v>
      </c>
      <c r="C12" s="2" t="s">
        <v>11</v>
      </c>
      <c r="D12" s="3">
        <f t="shared" si="1"/>
        <v>12.1</v>
      </c>
      <c r="E12" s="4">
        <v>0.2</v>
      </c>
      <c r="F12" s="5" t="s">
        <v>55</v>
      </c>
      <c r="G12" s="2" t="s">
        <v>125</v>
      </c>
      <c r="H12" s="76"/>
      <c r="I12" s="74" t="s">
        <v>132</v>
      </c>
    </row>
    <row r="13" spans="1:9">
      <c r="A13" s="1">
        <f t="shared" si="0"/>
        <v>9</v>
      </c>
      <c r="B13" s="2" t="s">
        <v>22</v>
      </c>
      <c r="C13" s="2" t="s">
        <v>11</v>
      </c>
      <c r="D13" s="3">
        <f t="shared" si="1"/>
        <v>16.3</v>
      </c>
      <c r="E13" s="4">
        <v>4.2</v>
      </c>
      <c r="F13" s="5" t="s">
        <v>79</v>
      </c>
      <c r="G13" s="2" t="s">
        <v>91</v>
      </c>
      <c r="H13" s="75"/>
      <c r="I13" s="7" t="s">
        <v>133</v>
      </c>
    </row>
    <row r="14" spans="1:9">
      <c r="A14" s="1">
        <f t="shared" si="0"/>
        <v>10</v>
      </c>
      <c r="B14" s="2" t="s">
        <v>20</v>
      </c>
      <c r="C14" s="2" t="s">
        <v>50</v>
      </c>
      <c r="D14" s="3">
        <f t="shared" si="1"/>
        <v>17.900000000000002</v>
      </c>
      <c r="E14" s="4">
        <v>1.6</v>
      </c>
      <c r="F14" s="7" t="s">
        <v>56</v>
      </c>
      <c r="G14" s="2" t="s">
        <v>78</v>
      </c>
      <c r="H14" s="13"/>
      <c r="I14" s="7" t="s">
        <v>117</v>
      </c>
    </row>
    <row r="15" spans="1:9">
      <c r="A15" s="1">
        <f t="shared" si="0"/>
        <v>11</v>
      </c>
      <c r="B15" s="2" t="s">
        <v>21</v>
      </c>
      <c r="C15" s="2" t="s">
        <v>124</v>
      </c>
      <c r="D15" s="3">
        <f>SUM(D14+E15)</f>
        <v>21.400000000000002</v>
      </c>
      <c r="E15" s="4">
        <v>3.5</v>
      </c>
      <c r="F15" s="26" t="s">
        <v>42</v>
      </c>
      <c r="G15" s="17" t="s">
        <v>115</v>
      </c>
      <c r="H15" s="11" t="s">
        <v>114</v>
      </c>
      <c r="I15" s="7" t="s">
        <v>116</v>
      </c>
    </row>
    <row r="16" spans="1:9">
      <c r="A16" s="1">
        <f t="shared" si="0"/>
        <v>12</v>
      </c>
      <c r="B16" s="2" t="s">
        <v>22</v>
      </c>
      <c r="C16" s="2" t="s">
        <v>50</v>
      </c>
      <c r="D16" s="3">
        <f>SUM(D15+E16)</f>
        <v>23.900000000000002</v>
      </c>
      <c r="E16" s="4">
        <v>2.5</v>
      </c>
      <c r="F16" s="26" t="s">
        <v>42</v>
      </c>
      <c r="G16" s="17" t="s">
        <v>19</v>
      </c>
      <c r="H16" s="11"/>
      <c r="I16" s="7" t="s">
        <v>92</v>
      </c>
    </row>
    <row r="17" spans="1:9">
      <c r="A17" s="1">
        <f t="shared" si="0"/>
        <v>13</v>
      </c>
      <c r="B17" s="2"/>
      <c r="C17" s="2" t="s">
        <v>53</v>
      </c>
      <c r="D17" s="3">
        <f>SUM(D16+E17)</f>
        <v>59.2</v>
      </c>
      <c r="E17" s="4">
        <v>35.299999999999997</v>
      </c>
      <c r="F17" s="7" t="s">
        <v>57</v>
      </c>
      <c r="G17" s="2" t="s">
        <v>125</v>
      </c>
      <c r="H17" s="16" t="s">
        <v>129</v>
      </c>
      <c r="I17" s="7"/>
    </row>
    <row r="18" spans="1:9">
      <c r="A18" s="1">
        <f t="shared" si="0"/>
        <v>14</v>
      </c>
      <c r="B18" s="2" t="s">
        <v>9</v>
      </c>
      <c r="C18" s="2" t="s">
        <v>11</v>
      </c>
      <c r="D18" s="3">
        <f t="shared" si="1"/>
        <v>63.400000000000006</v>
      </c>
      <c r="E18" s="4">
        <v>4.2</v>
      </c>
      <c r="F18" s="7" t="s">
        <v>58</v>
      </c>
      <c r="G18" s="2" t="s">
        <v>59</v>
      </c>
      <c r="H18" s="13"/>
      <c r="I18" s="24"/>
    </row>
    <row r="19" spans="1:9" ht="27">
      <c r="A19" s="1">
        <f t="shared" si="0"/>
        <v>15</v>
      </c>
      <c r="B19" s="2" t="s">
        <v>21</v>
      </c>
      <c r="C19" s="2" t="s">
        <v>11</v>
      </c>
      <c r="D19" s="3">
        <f t="shared" si="1"/>
        <v>69.100000000000009</v>
      </c>
      <c r="E19" s="4">
        <v>5.7</v>
      </c>
      <c r="F19" s="5" t="s">
        <v>42</v>
      </c>
      <c r="G19" s="2" t="s">
        <v>13</v>
      </c>
      <c r="H19" s="13" t="s">
        <v>166</v>
      </c>
      <c r="I19" s="7" t="s">
        <v>95</v>
      </c>
    </row>
    <row r="20" spans="1:9" ht="27">
      <c r="A20" s="1">
        <f t="shared" si="0"/>
        <v>16</v>
      </c>
      <c r="B20" s="2" t="s">
        <v>9</v>
      </c>
      <c r="C20" s="2" t="s">
        <v>11</v>
      </c>
      <c r="D20" s="3">
        <f t="shared" ref="D20:D26" si="2">SUM(D19+E20)</f>
        <v>70.300000000000011</v>
      </c>
      <c r="E20" s="52">
        <v>1.2</v>
      </c>
      <c r="F20" s="5" t="s">
        <v>60</v>
      </c>
      <c r="G20" s="2" t="s">
        <v>142</v>
      </c>
      <c r="H20" s="13" t="s">
        <v>165</v>
      </c>
      <c r="I20" s="24"/>
    </row>
    <row r="21" spans="1:9">
      <c r="A21" s="1">
        <f t="shared" si="0"/>
        <v>17</v>
      </c>
      <c r="B21" s="2" t="s">
        <v>21</v>
      </c>
      <c r="C21" s="2" t="s">
        <v>11</v>
      </c>
      <c r="D21" s="3">
        <f t="shared" si="2"/>
        <v>71.700000000000017</v>
      </c>
      <c r="E21" s="52">
        <v>1.4</v>
      </c>
      <c r="F21" s="5" t="s">
        <v>143</v>
      </c>
      <c r="G21" s="2" t="s">
        <v>13</v>
      </c>
      <c r="H21" s="11"/>
      <c r="I21" s="7" t="s">
        <v>144</v>
      </c>
    </row>
    <row r="22" spans="1:9">
      <c r="A22" s="1">
        <f t="shared" si="0"/>
        <v>18</v>
      </c>
      <c r="B22" s="2" t="s">
        <v>22</v>
      </c>
      <c r="C22" s="2" t="s">
        <v>11</v>
      </c>
      <c r="D22" s="3">
        <f t="shared" si="2"/>
        <v>73.200000000000017</v>
      </c>
      <c r="E22" s="52">
        <v>1.5</v>
      </c>
      <c r="F22" s="26" t="s">
        <v>145</v>
      </c>
      <c r="G22" s="2" t="s">
        <v>119</v>
      </c>
      <c r="H22" s="11" t="s">
        <v>163</v>
      </c>
      <c r="I22" s="7"/>
    </row>
    <row r="23" spans="1:9">
      <c r="A23" s="64">
        <f t="shared" si="0"/>
        <v>19</v>
      </c>
      <c r="B23" s="60"/>
      <c r="C23" s="60" t="s">
        <v>53</v>
      </c>
      <c r="D23" s="61">
        <f t="shared" si="2"/>
        <v>74.000000000000014</v>
      </c>
      <c r="E23" s="62">
        <v>0.8</v>
      </c>
      <c r="F23" s="63" t="s">
        <v>168</v>
      </c>
      <c r="G23" s="60" t="s">
        <v>125</v>
      </c>
      <c r="H23" s="97" t="s">
        <v>175</v>
      </c>
      <c r="I23" s="98"/>
    </row>
    <row r="24" spans="1:9">
      <c r="A24" s="1">
        <f t="shared" si="0"/>
        <v>20</v>
      </c>
      <c r="B24" s="2" t="s">
        <v>9</v>
      </c>
      <c r="C24" s="2" t="s">
        <v>11</v>
      </c>
      <c r="D24" s="3">
        <f t="shared" si="2"/>
        <v>74.300000000000011</v>
      </c>
      <c r="E24" s="52">
        <v>0.3</v>
      </c>
      <c r="F24" s="7" t="s">
        <v>146</v>
      </c>
      <c r="G24" s="2" t="s">
        <v>119</v>
      </c>
      <c r="H24" s="1" t="s">
        <v>147</v>
      </c>
      <c r="I24" s="7" t="s">
        <v>148</v>
      </c>
    </row>
    <row r="25" spans="1:9">
      <c r="A25" s="1">
        <f t="shared" si="0"/>
        <v>21</v>
      </c>
      <c r="B25" s="2" t="s">
        <v>9</v>
      </c>
      <c r="C25" s="2" t="s">
        <v>53</v>
      </c>
      <c r="D25" s="3">
        <f t="shared" si="2"/>
        <v>77.200000000000017</v>
      </c>
      <c r="E25" s="52">
        <v>2.9</v>
      </c>
      <c r="F25" s="1" t="s">
        <v>161</v>
      </c>
      <c r="G25" s="2" t="s">
        <v>125</v>
      </c>
      <c r="H25" s="1" t="s">
        <v>149</v>
      </c>
      <c r="I25" s="7"/>
    </row>
    <row r="26" spans="1:9" ht="40.5">
      <c r="A26" s="1">
        <f t="shared" si="0"/>
        <v>22</v>
      </c>
      <c r="B26" s="2" t="s">
        <v>9</v>
      </c>
      <c r="C26" s="2" t="s">
        <v>53</v>
      </c>
      <c r="D26" s="3">
        <f t="shared" si="2"/>
        <v>77.800000000000011</v>
      </c>
      <c r="E26" s="52">
        <v>0.6</v>
      </c>
      <c r="F26" s="1" t="s">
        <v>61</v>
      </c>
      <c r="G26" s="2" t="s">
        <v>13</v>
      </c>
      <c r="H26" s="11" t="s">
        <v>93</v>
      </c>
      <c r="I26" s="7"/>
    </row>
    <row r="27" spans="1:9" ht="12.95" customHeight="1">
      <c r="A27" s="1">
        <f>1+A26</f>
        <v>23</v>
      </c>
      <c r="B27" s="12" t="s">
        <v>40</v>
      </c>
      <c r="C27" s="2" t="s">
        <v>43</v>
      </c>
      <c r="D27" s="3">
        <f>SUM(D26+E27)</f>
        <v>79.100000000000009</v>
      </c>
      <c r="E27" s="4">
        <v>1.3</v>
      </c>
      <c r="F27" s="26" t="s">
        <v>23</v>
      </c>
      <c r="G27" s="2" t="s">
        <v>41</v>
      </c>
      <c r="H27" s="11" t="s">
        <v>167</v>
      </c>
      <c r="I27" s="7"/>
    </row>
    <row r="28" spans="1:9" ht="67.5">
      <c r="A28" s="1">
        <f t="shared" ref="A28:A31" si="3">1+A27</f>
        <v>24</v>
      </c>
      <c r="B28" s="28" t="s">
        <v>22</v>
      </c>
      <c r="C28" s="2" t="s">
        <v>150</v>
      </c>
      <c r="D28" s="3">
        <f t="shared" si="1"/>
        <v>82.7</v>
      </c>
      <c r="E28" s="4">
        <v>3.6</v>
      </c>
      <c r="F28" s="26" t="s">
        <v>42</v>
      </c>
      <c r="G28" s="2" t="s">
        <v>24</v>
      </c>
      <c r="H28" s="7" t="s">
        <v>164</v>
      </c>
      <c r="I28" s="7"/>
    </row>
    <row r="29" spans="1:9">
      <c r="A29" s="1">
        <f t="shared" si="3"/>
        <v>25</v>
      </c>
      <c r="B29" s="2" t="s">
        <v>22</v>
      </c>
      <c r="C29" s="2" t="s">
        <v>50</v>
      </c>
      <c r="D29" s="3">
        <f t="shared" si="1"/>
        <v>89</v>
      </c>
      <c r="E29" s="4">
        <v>6.3</v>
      </c>
      <c r="F29" s="7" t="s">
        <v>131</v>
      </c>
      <c r="G29" s="18" t="s">
        <v>62</v>
      </c>
      <c r="H29" s="1" t="s">
        <v>96</v>
      </c>
      <c r="I29" s="7"/>
    </row>
    <row r="30" spans="1:9" ht="33.4" customHeight="1">
      <c r="A30" s="1">
        <f t="shared" si="3"/>
        <v>26</v>
      </c>
      <c r="B30" s="2" t="s">
        <v>21</v>
      </c>
      <c r="C30" s="2" t="s">
        <v>53</v>
      </c>
      <c r="D30" s="3">
        <f t="shared" si="1"/>
        <v>89.6</v>
      </c>
      <c r="E30" s="4">
        <v>0.6</v>
      </c>
      <c r="F30" s="11" t="s">
        <v>63</v>
      </c>
      <c r="G30" s="2" t="s">
        <v>125</v>
      </c>
      <c r="H30" s="11" t="s">
        <v>97</v>
      </c>
      <c r="I30" s="7"/>
    </row>
    <row r="31" spans="1:9">
      <c r="A31" s="1">
        <f t="shared" si="3"/>
        <v>27</v>
      </c>
      <c r="B31" s="2" t="s">
        <v>9</v>
      </c>
      <c r="C31" s="2" t="s">
        <v>53</v>
      </c>
      <c r="D31" s="3">
        <f t="shared" si="1"/>
        <v>98.3</v>
      </c>
      <c r="E31" s="4">
        <v>8.6999999999999993</v>
      </c>
      <c r="F31" s="26" t="s">
        <v>64</v>
      </c>
      <c r="G31" s="2" t="s">
        <v>125</v>
      </c>
      <c r="H31" s="1" t="s">
        <v>65</v>
      </c>
      <c r="I31" s="7" t="s">
        <v>139</v>
      </c>
    </row>
    <row r="32" spans="1:9">
      <c r="A32" s="1">
        <f t="shared" ref="A32:A69" si="4">1+A31</f>
        <v>28</v>
      </c>
      <c r="B32" s="2" t="s">
        <v>9</v>
      </c>
      <c r="C32" s="2" t="s">
        <v>53</v>
      </c>
      <c r="D32" s="3">
        <f t="shared" si="1"/>
        <v>99.2</v>
      </c>
      <c r="E32" s="4">
        <v>0.9</v>
      </c>
      <c r="F32" s="1" t="s">
        <v>105</v>
      </c>
      <c r="G32" s="2" t="s">
        <v>41</v>
      </c>
      <c r="H32" s="1"/>
      <c r="I32" s="7"/>
    </row>
    <row r="33" spans="1:13" ht="48" customHeight="1">
      <c r="A33" s="1">
        <f>1+A32</f>
        <v>29</v>
      </c>
      <c r="B33" s="2" t="s">
        <v>9</v>
      </c>
      <c r="C33" s="2" t="s">
        <v>50</v>
      </c>
      <c r="D33" s="3">
        <f t="shared" si="1"/>
        <v>100.3</v>
      </c>
      <c r="E33" s="4">
        <v>1.1000000000000001</v>
      </c>
      <c r="F33" s="7" t="s">
        <v>112</v>
      </c>
      <c r="G33" s="2" t="s">
        <v>66</v>
      </c>
      <c r="H33" s="11" t="s">
        <v>158</v>
      </c>
      <c r="I33" s="7"/>
    </row>
    <row r="34" spans="1:13" ht="39" customHeight="1">
      <c r="A34" s="43">
        <f>1+A33</f>
        <v>30</v>
      </c>
      <c r="B34" s="49" t="s">
        <v>9</v>
      </c>
      <c r="C34" s="49" t="s">
        <v>10</v>
      </c>
      <c r="D34" s="46">
        <f t="shared" si="1"/>
        <v>103</v>
      </c>
      <c r="E34" s="50">
        <v>2.7</v>
      </c>
      <c r="F34" s="47" t="s">
        <v>169</v>
      </c>
      <c r="G34" s="49" t="s">
        <v>13</v>
      </c>
      <c r="H34" s="93" t="s">
        <v>187</v>
      </c>
      <c r="I34" s="94"/>
    </row>
    <row r="35" spans="1:13">
      <c r="A35" s="1">
        <f t="shared" ref="A35:A36" si="5">1+A34</f>
        <v>31</v>
      </c>
      <c r="B35" s="2" t="s">
        <v>22</v>
      </c>
      <c r="C35" s="2" t="s">
        <v>11</v>
      </c>
      <c r="D35" s="3">
        <f t="shared" ref="D35:D36" si="6">SUM(D34+E35)</f>
        <v>103.1</v>
      </c>
      <c r="E35" s="4">
        <v>0.1</v>
      </c>
      <c r="F35" s="26" t="s">
        <v>23</v>
      </c>
      <c r="G35" s="2" t="s">
        <v>25</v>
      </c>
      <c r="H35" s="1" t="s">
        <v>151</v>
      </c>
      <c r="I35" s="24"/>
    </row>
    <row r="36" spans="1:13" ht="13.35" customHeight="1">
      <c r="A36" s="1">
        <f t="shared" si="5"/>
        <v>32</v>
      </c>
      <c r="B36" s="2" t="s">
        <v>22</v>
      </c>
      <c r="C36" s="2" t="s">
        <v>11</v>
      </c>
      <c r="D36" s="3">
        <f t="shared" si="6"/>
        <v>108.69999999999999</v>
      </c>
      <c r="E36" s="4">
        <v>5.6</v>
      </c>
      <c r="F36" s="26" t="s">
        <v>23</v>
      </c>
      <c r="G36" s="2" t="s">
        <v>25</v>
      </c>
      <c r="H36" s="16"/>
      <c r="I36" s="24"/>
    </row>
    <row r="37" spans="1:13" ht="69.75" customHeight="1">
      <c r="A37" s="1">
        <f>1+A36</f>
        <v>33</v>
      </c>
      <c r="B37" s="17"/>
      <c r="C37" s="2" t="s">
        <v>16</v>
      </c>
      <c r="D37" s="3">
        <f>SUM(D36+E37)</f>
        <v>109.6</v>
      </c>
      <c r="E37" s="4">
        <v>0.9</v>
      </c>
      <c r="F37" s="5" t="s">
        <v>26</v>
      </c>
      <c r="G37" s="2" t="s">
        <v>125</v>
      </c>
      <c r="H37" s="11" t="s">
        <v>156</v>
      </c>
      <c r="I37" s="24"/>
    </row>
    <row r="38" spans="1:13" ht="89.25" customHeight="1">
      <c r="A38" s="1">
        <f t="shared" si="4"/>
        <v>34</v>
      </c>
      <c r="B38" s="2" t="s">
        <v>21</v>
      </c>
      <c r="C38" s="2" t="s">
        <v>11</v>
      </c>
      <c r="D38" s="3">
        <f t="shared" si="1"/>
        <v>113.5</v>
      </c>
      <c r="E38" s="4">
        <v>3.9</v>
      </c>
      <c r="F38" s="26" t="s">
        <v>23</v>
      </c>
      <c r="G38" s="2" t="s">
        <v>120</v>
      </c>
      <c r="H38" s="13" t="s">
        <v>157</v>
      </c>
      <c r="I38" s="24" t="s">
        <v>94</v>
      </c>
    </row>
    <row r="39" spans="1:13" ht="51" customHeight="1">
      <c r="A39" s="64">
        <f t="shared" si="4"/>
        <v>35</v>
      </c>
      <c r="B39" s="65"/>
      <c r="C39" s="65"/>
      <c r="D39" s="66">
        <f t="shared" si="1"/>
        <v>114.7</v>
      </c>
      <c r="E39" s="67">
        <v>1.2</v>
      </c>
      <c r="F39" s="68" t="s">
        <v>193</v>
      </c>
      <c r="G39" s="65"/>
      <c r="H39" s="91" t="s">
        <v>170</v>
      </c>
      <c r="I39" s="92"/>
    </row>
    <row r="40" spans="1:13" ht="13.15" customHeight="1">
      <c r="A40" s="1">
        <f t="shared" si="4"/>
        <v>36</v>
      </c>
      <c r="B40" s="2" t="s">
        <v>22</v>
      </c>
      <c r="C40" s="2" t="s">
        <v>11</v>
      </c>
      <c r="D40" s="3">
        <f t="shared" si="1"/>
        <v>115.9</v>
      </c>
      <c r="E40" s="4">
        <v>1.2</v>
      </c>
      <c r="F40" s="26" t="s">
        <v>23</v>
      </c>
      <c r="G40" s="2" t="s">
        <v>25</v>
      </c>
      <c r="H40" s="6"/>
      <c r="I40" s="7"/>
    </row>
    <row r="41" spans="1:13">
      <c r="A41" s="1">
        <f t="shared" si="4"/>
        <v>37</v>
      </c>
      <c r="B41" s="2" t="s">
        <v>9</v>
      </c>
      <c r="C41" s="2" t="s">
        <v>10</v>
      </c>
      <c r="D41" s="3">
        <f t="shared" si="1"/>
        <v>119</v>
      </c>
      <c r="E41" s="4">
        <v>3.1</v>
      </c>
      <c r="F41" s="5" t="s">
        <v>121</v>
      </c>
      <c r="G41" s="2" t="s">
        <v>28</v>
      </c>
      <c r="H41" s="6" t="s">
        <v>106</v>
      </c>
      <c r="I41" s="7" t="s">
        <v>47</v>
      </c>
    </row>
    <row r="42" spans="1:13" ht="12.95" customHeight="1">
      <c r="A42" s="1">
        <f t="shared" si="4"/>
        <v>38</v>
      </c>
      <c r="B42" s="2" t="s">
        <v>22</v>
      </c>
      <c r="C42" s="2" t="s">
        <v>10</v>
      </c>
      <c r="D42" s="3">
        <f t="shared" si="1"/>
        <v>121.9</v>
      </c>
      <c r="E42" s="4">
        <v>2.9</v>
      </c>
      <c r="F42" s="5"/>
      <c r="G42" s="2" t="s">
        <v>18</v>
      </c>
      <c r="H42" s="6"/>
      <c r="I42" s="7"/>
    </row>
    <row r="43" spans="1:13">
      <c r="A43" s="1">
        <f t="shared" si="4"/>
        <v>39</v>
      </c>
      <c r="B43" s="2" t="s">
        <v>9</v>
      </c>
      <c r="C43" s="2" t="s">
        <v>11</v>
      </c>
      <c r="D43" s="3">
        <f t="shared" si="1"/>
        <v>122</v>
      </c>
      <c r="E43" s="4">
        <v>0.1</v>
      </c>
      <c r="F43" s="5" t="s">
        <v>29</v>
      </c>
      <c r="G43" s="2" t="s">
        <v>13</v>
      </c>
      <c r="H43" s="6"/>
      <c r="I43" s="7"/>
    </row>
    <row r="44" spans="1:13">
      <c r="A44" s="1">
        <f t="shared" si="4"/>
        <v>40</v>
      </c>
      <c r="B44" s="2" t="s">
        <v>22</v>
      </c>
      <c r="C44" s="2" t="s">
        <v>11</v>
      </c>
      <c r="D44" s="3">
        <f t="shared" si="1"/>
        <v>123.9</v>
      </c>
      <c r="E44" s="4">
        <v>1.9</v>
      </c>
      <c r="F44" s="5" t="s">
        <v>27</v>
      </c>
      <c r="G44" s="2" t="s">
        <v>30</v>
      </c>
      <c r="H44" s="6"/>
      <c r="I44" s="7"/>
    </row>
    <row r="45" spans="1:13">
      <c r="A45" s="1">
        <f t="shared" si="4"/>
        <v>41</v>
      </c>
      <c r="B45" s="2" t="s">
        <v>20</v>
      </c>
      <c r="C45" s="2" t="s">
        <v>10</v>
      </c>
      <c r="D45" s="3">
        <f t="shared" si="1"/>
        <v>124.4</v>
      </c>
      <c r="E45" s="4">
        <v>0.5</v>
      </c>
      <c r="F45" s="5" t="s">
        <v>45</v>
      </c>
      <c r="G45" s="2" t="s">
        <v>31</v>
      </c>
      <c r="H45" s="6" t="s">
        <v>44</v>
      </c>
      <c r="I45" s="7"/>
    </row>
    <row r="46" spans="1:13" ht="30" customHeight="1">
      <c r="A46" s="1">
        <f t="shared" si="4"/>
        <v>42</v>
      </c>
      <c r="B46" s="2" t="s">
        <v>21</v>
      </c>
      <c r="C46" s="2" t="s">
        <v>16</v>
      </c>
      <c r="D46" s="3">
        <f t="shared" si="1"/>
        <v>124.7</v>
      </c>
      <c r="E46" s="4">
        <v>0.3</v>
      </c>
      <c r="F46" s="5"/>
      <c r="G46" s="2" t="s">
        <v>13</v>
      </c>
      <c r="H46" s="6" t="s">
        <v>98</v>
      </c>
      <c r="I46" s="7" t="s">
        <v>109</v>
      </c>
    </row>
    <row r="47" spans="1:13" s="59" customFormat="1" ht="30.4" customHeight="1">
      <c r="A47" s="11">
        <f t="shared" si="4"/>
        <v>43</v>
      </c>
      <c r="B47" s="18" t="s">
        <v>9</v>
      </c>
      <c r="C47" s="18" t="s">
        <v>10</v>
      </c>
      <c r="D47" s="57">
        <f t="shared" si="1"/>
        <v>127.60000000000001</v>
      </c>
      <c r="E47" s="58">
        <v>2.9</v>
      </c>
      <c r="F47" s="7" t="s">
        <v>32</v>
      </c>
      <c r="G47" s="18" t="s">
        <v>33</v>
      </c>
      <c r="H47" s="51" t="s">
        <v>159</v>
      </c>
      <c r="I47" s="7"/>
    </row>
    <row r="48" spans="1:13" ht="16.5" customHeight="1">
      <c r="A48" s="1">
        <f t="shared" si="4"/>
        <v>44</v>
      </c>
      <c r="B48" s="2" t="s">
        <v>9</v>
      </c>
      <c r="C48" s="2" t="s">
        <v>11</v>
      </c>
      <c r="D48" s="3">
        <f t="shared" si="1"/>
        <v>128.5</v>
      </c>
      <c r="E48" s="4">
        <v>0.9</v>
      </c>
      <c r="F48" s="5" t="s">
        <v>34</v>
      </c>
      <c r="G48" s="2" t="s">
        <v>35</v>
      </c>
      <c r="H48" s="6"/>
      <c r="I48" s="7" t="s">
        <v>134</v>
      </c>
      <c r="J48" s="8"/>
      <c r="L48" s="10"/>
      <c r="M48" s="10"/>
    </row>
    <row r="49" spans="1:13" ht="27">
      <c r="A49" s="1">
        <f t="shared" si="4"/>
        <v>45</v>
      </c>
      <c r="B49" s="2" t="s">
        <v>9</v>
      </c>
      <c r="C49" s="2" t="s">
        <v>10</v>
      </c>
      <c r="D49" s="3">
        <f t="shared" si="1"/>
        <v>129.9</v>
      </c>
      <c r="E49" s="4">
        <v>1.4</v>
      </c>
      <c r="F49" s="5" t="s">
        <v>27</v>
      </c>
      <c r="G49" s="2" t="s">
        <v>36</v>
      </c>
      <c r="H49" s="11" t="s">
        <v>37</v>
      </c>
      <c r="I49" s="7" t="s">
        <v>46</v>
      </c>
      <c r="J49" s="8"/>
      <c r="L49" s="10"/>
      <c r="M49" s="10"/>
    </row>
    <row r="50" spans="1:13">
      <c r="A50" s="1">
        <f t="shared" si="4"/>
        <v>46</v>
      </c>
      <c r="B50" s="2" t="s">
        <v>21</v>
      </c>
      <c r="C50" s="2" t="s">
        <v>11</v>
      </c>
      <c r="D50" s="3">
        <f t="shared" si="1"/>
        <v>130</v>
      </c>
      <c r="E50" s="4">
        <v>0.1</v>
      </c>
      <c r="F50" s="5" t="s">
        <v>27</v>
      </c>
      <c r="G50" s="2" t="s">
        <v>177</v>
      </c>
      <c r="H50" s="69" t="s">
        <v>162</v>
      </c>
      <c r="I50" s="7" t="s">
        <v>135</v>
      </c>
      <c r="J50" s="8"/>
      <c r="L50" s="10"/>
      <c r="M50" s="10"/>
    </row>
    <row r="51" spans="1:13" ht="40.5">
      <c r="A51" s="1">
        <f t="shared" si="4"/>
        <v>47</v>
      </c>
      <c r="B51" s="2" t="s">
        <v>9</v>
      </c>
      <c r="C51" s="2" t="s">
        <v>10</v>
      </c>
      <c r="D51" s="3">
        <f t="shared" si="1"/>
        <v>142.4</v>
      </c>
      <c r="E51" s="4">
        <v>12.4</v>
      </c>
      <c r="F51" s="5" t="s">
        <v>107</v>
      </c>
      <c r="G51" s="2" t="s">
        <v>125</v>
      </c>
      <c r="H51" s="6" t="s">
        <v>108</v>
      </c>
      <c r="I51" s="7"/>
      <c r="J51" s="8"/>
      <c r="L51" s="10"/>
      <c r="M51" s="10"/>
    </row>
    <row r="52" spans="1:13">
      <c r="A52" s="1">
        <f t="shared" si="4"/>
        <v>48</v>
      </c>
      <c r="B52" s="2" t="s">
        <v>22</v>
      </c>
      <c r="C52" s="2" t="s">
        <v>10</v>
      </c>
      <c r="D52" s="3">
        <f t="shared" si="1"/>
        <v>142.80000000000001</v>
      </c>
      <c r="E52" s="4">
        <v>0.4</v>
      </c>
      <c r="F52" s="5" t="s">
        <v>67</v>
      </c>
      <c r="G52" s="2" t="s">
        <v>68</v>
      </c>
      <c r="H52" s="6"/>
      <c r="I52" s="7" t="s">
        <v>99</v>
      </c>
      <c r="J52" s="8"/>
      <c r="L52" s="10"/>
      <c r="M52" s="10"/>
    </row>
    <row r="53" spans="1:13">
      <c r="A53" s="1">
        <f t="shared" si="4"/>
        <v>49</v>
      </c>
      <c r="B53" s="2" t="s">
        <v>20</v>
      </c>
      <c r="C53" s="2" t="s">
        <v>10</v>
      </c>
      <c r="D53" s="3">
        <f t="shared" si="1"/>
        <v>146.80000000000001</v>
      </c>
      <c r="E53" s="4">
        <v>4</v>
      </c>
      <c r="F53" s="5" t="s">
        <v>69</v>
      </c>
      <c r="G53" s="2" t="s">
        <v>70</v>
      </c>
      <c r="H53" s="6"/>
      <c r="I53" s="7" t="s">
        <v>100</v>
      </c>
      <c r="J53" s="8"/>
      <c r="L53" s="10"/>
      <c r="M53" s="10"/>
    </row>
    <row r="54" spans="1:13" ht="29.25" customHeight="1">
      <c r="A54" s="43">
        <f t="shared" si="4"/>
        <v>50</v>
      </c>
      <c r="B54" s="44"/>
      <c r="C54" s="44" t="s">
        <v>53</v>
      </c>
      <c r="D54" s="46">
        <f t="shared" si="1"/>
        <v>147.10000000000002</v>
      </c>
      <c r="E54" s="50">
        <v>0.3</v>
      </c>
      <c r="F54" s="73" t="s">
        <v>172</v>
      </c>
      <c r="G54" s="44" t="s">
        <v>18</v>
      </c>
      <c r="H54" s="99" t="s">
        <v>174</v>
      </c>
      <c r="I54" s="100"/>
      <c r="J54" s="8"/>
      <c r="L54" s="10"/>
      <c r="M54" s="10"/>
    </row>
    <row r="55" spans="1:13" ht="12.95" customHeight="1">
      <c r="A55" s="1">
        <f t="shared" si="4"/>
        <v>51</v>
      </c>
      <c r="B55" s="2" t="s">
        <v>9</v>
      </c>
      <c r="C55" s="2" t="s">
        <v>53</v>
      </c>
      <c r="D55" s="3">
        <f t="shared" si="1"/>
        <v>159.10000000000002</v>
      </c>
      <c r="E55" s="4">
        <v>12</v>
      </c>
      <c r="F55" s="5" t="s">
        <v>122</v>
      </c>
      <c r="G55" s="2" t="s">
        <v>123</v>
      </c>
      <c r="H55" s="16" t="s">
        <v>65</v>
      </c>
      <c r="I55" s="24"/>
      <c r="J55" s="8"/>
      <c r="L55" s="10"/>
      <c r="M55" s="10"/>
    </row>
    <row r="56" spans="1:13" ht="12.95" customHeight="1">
      <c r="A56" s="1">
        <f t="shared" si="4"/>
        <v>52</v>
      </c>
      <c r="B56" s="2" t="s">
        <v>9</v>
      </c>
      <c r="C56" s="77" t="s">
        <v>124</v>
      </c>
      <c r="D56" s="3">
        <f t="shared" si="1"/>
        <v>160.90000000000003</v>
      </c>
      <c r="E56" s="4">
        <v>1.8</v>
      </c>
      <c r="F56" s="79" t="s">
        <v>183</v>
      </c>
      <c r="G56" s="78" t="s">
        <v>182</v>
      </c>
      <c r="H56" s="16" t="s">
        <v>181</v>
      </c>
      <c r="I56" s="24"/>
      <c r="J56" s="8"/>
      <c r="L56" s="10"/>
      <c r="M56" s="10"/>
    </row>
    <row r="57" spans="1:13" ht="13.5" customHeight="1">
      <c r="A57" s="1">
        <f>1+A56</f>
        <v>53</v>
      </c>
      <c r="B57" s="2" t="s">
        <v>9</v>
      </c>
      <c r="C57" s="77" t="s">
        <v>50</v>
      </c>
      <c r="D57" s="3">
        <f>SUM(D56+E57)</f>
        <v>162.80000000000004</v>
      </c>
      <c r="E57" s="4">
        <v>1.9</v>
      </c>
      <c r="F57" s="5" t="s">
        <v>38</v>
      </c>
      <c r="G57" s="2" t="s">
        <v>72</v>
      </c>
      <c r="H57" s="16" t="s">
        <v>180</v>
      </c>
      <c r="I57" s="7" t="s">
        <v>176</v>
      </c>
    </row>
    <row r="58" spans="1:13">
      <c r="A58" s="1">
        <f t="shared" si="4"/>
        <v>54</v>
      </c>
      <c r="B58" s="2" t="s">
        <v>22</v>
      </c>
      <c r="C58" s="2" t="s">
        <v>10</v>
      </c>
      <c r="D58" s="3">
        <f t="shared" ref="D58:D67" si="7">SUM(D57+E58)</f>
        <v>168.90000000000003</v>
      </c>
      <c r="E58" s="4">
        <v>6.1</v>
      </c>
      <c r="F58" s="5" t="s">
        <v>71</v>
      </c>
      <c r="G58" s="2" t="s">
        <v>125</v>
      </c>
      <c r="H58" s="16"/>
      <c r="I58" s="7" t="s">
        <v>101</v>
      </c>
    </row>
    <row r="59" spans="1:13" ht="12.95" customHeight="1">
      <c r="A59" s="1">
        <f t="shared" si="4"/>
        <v>55</v>
      </c>
      <c r="B59" s="2"/>
      <c r="C59" s="2" t="s">
        <v>53</v>
      </c>
      <c r="D59" s="3">
        <f t="shared" si="7"/>
        <v>173.80000000000004</v>
      </c>
      <c r="E59" s="70">
        <v>4.9000000000000004</v>
      </c>
      <c r="F59" s="5" t="s">
        <v>73</v>
      </c>
      <c r="G59" s="2" t="s">
        <v>125</v>
      </c>
      <c r="H59" s="95" t="s">
        <v>130</v>
      </c>
      <c r="I59" s="96"/>
    </row>
    <row r="60" spans="1:13">
      <c r="A60" s="1">
        <f t="shared" si="4"/>
        <v>56</v>
      </c>
      <c r="B60" s="2" t="s">
        <v>20</v>
      </c>
      <c r="C60" s="2" t="s">
        <v>10</v>
      </c>
      <c r="D60" s="3">
        <f t="shared" si="7"/>
        <v>177.00000000000003</v>
      </c>
      <c r="E60" s="4">
        <v>3.2</v>
      </c>
      <c r="F60" s="5" t="s">
        <v>74</v>
      </c>
      <c r="G60" s="2" t="s">
        <v>125</v>
      </c>
      <c r="H60" s="16"/>
      <c r="I60" s="24"/>
    </row>
    <row r="61" spans="1:13">
      <c r="A61" s="1">
        <f t="shared" si="4"/>
        <v>57</v>
      </c>
      <c r="B61" s="2" t="s">
        <v>20</v>
      </c>
      <c r="C61" s="2" t="s">
        <v>10</v>
      </c>
      <c r="D61" s="3">
        <f t="shared" si="7"/>
        <v>181.20000000000002</v>
      </c>
      <c r="E61" s="4">
        <v>4.2</v>
      </c>
      <c r="F61" s="5" t="s">
        <v>27</v>
      </c>
      <c r="G61" s="2" t="s">
        <v>125</v>
      </c>
      <c r="H61" s="16" t="s">
        <v>75</v>
      </c>
      <c r="I61" s="24" t="s">
        <v>102</v>
      </c>
    </row>
    <row r="62" spans="1:13">
      <c r="A62" s="43">
        <f t="shared" si="4"/>
        <v>58</v>
      </c>
      <c r="B62" s="44"/>
      <c r="C62" s="44" t="s">
        <v>53</v>
      </c>
      <c r="D62" s="46">
        <f t="shared" si="7"/>
        <v>181.9</v>
      </c>
      <c r="E62" s="50">
        <v>0.7</v>
      </c>
      <c r="F62" s="73" t="s">
        <v>173</v>
      </c>
      <c r="G62" s="44" t="s">
        <v>76</v>
      </c>
      <c r="H62" s="86" t="s">
        <v>186</v>
      </c>
      <c r="I62" s="87"/>
    </row>
    <row r="63" spans="1:13">
      <c r="A63" s="1">
        <f t="shared" si="4"/>
        <v>59</v>
      </c>
      <c r="B63" s="2" t="s">
        <v>22</v>
      </c>
      <c r="C63" s="2" t="s">
        <v>11</v>
      </c>
      <c r="D63" s="3">
        <f t="shared" si="7"/>
        <v>186.1</v>
      </c>
      <c r="E63" s="4">
        <v>4.2</v>
      </c>
      <c r="F63" s="5" t="s">
        <v>77</v>
      </c>
      <c r="G63" s="2" t="s">
        <v>78</v>
      </c>
      <c r="H63" s="16"/>
      <c r="I63" s="24" t="s">
        <v>136</v>
      </c>
    </row>
    <row r="64" spans="1:13">
      <c r="A64" s="1">
        <f>1+A63</f>
        <v>60</v>
      </c>
      <c r="B64" s="2" t="s">
        <v>20</v>
      </c>
      <c r="C64" s="2" t="s">
        <v>10</v>
      </c>
      <c r="D64" s="3">
        <f t="shared" si="7"/>
        <v>187.7</v>
      </c>
      <c r="E64" s="4">
        <v>1.6</v>
      </c>
      <c r="F64" s="5" t="s">
        <v>79</v>
      </c>
      <c r="G64" s="2" t="s">
        <v>51</v>
      </c>
      <c r="H64" s="13"/>
      <c r="I64" s="24"/>
    </row>
    <row r="65" spans="1:9">
      <c r="A65" s="1">
        <f>1+A64</f>
        <v>61</v>
      </c>
      <c r="B65" s="2" t="s">
        <v>20</v>
      </c>
      <c r="C65" s="2" t="s">
        <v>10</v>
      </c>
      <c r="D65" s="3">
        <f t="shared" si="7"/>
        <v>191.89999999999998</v>
      </c>
      <c r="E65" s="4">
        <v>4.2</v>
      </c>
      <c r="F65" s="5" t="s">
        <v>80</v>
      </c>
      <c r="G65" s="2" t="s">
        <v>125</v>
      </c>
      <c r="H65" s="16"/>
      <c r="I65" s="24" t="s">
        <v>103</v>
      </c>
    </row>
    <row r="66" spans="1:9" ht="27">
      <c r="A66" s="1">
        <f t="shared" si="4"/>
        <v>62</v>
      </c>
      <c r="B66" s="27" t="s">
        <v>22</v>
      </c>
      <c r="C66" s="2" t="s">
        <v>84</v>
      </c>
      <c r="D66" s="3">
        <f t="shared" si="7"/>
        <v>192.09999999999997</v>
      </c>
      <c r="E66" s="4">
        <v>0.2</v>
      </c>
      <c r="F66" s="5" t="s">
        <v>81</v>
      </c>
      <c r="G66" s="2" t="s">
        <v>125</v>
      </c>
      <c r="H66" s="13" t="s">
        <v>110</v>
      </c>
      <c r="I66" s="24" t="s">
        <v>137</v>
      </c>
    </row>
    <row r="67" spans="1:9">
      <c r="A67" s="1">
        <f t="shared" si="4"/>
        <v>63</v>
      </c>
      <c r="B67" s="2" t="s">
        <v>9</v>
      </c>
      <c r="C67" s="2" t="s">
        <v>11</v>
      </c>
      <c r="D67" s="3">
        <f t="shared" si="7"/>
        <v>193.39999999999998</v>
      </c>
      <c r="E67" s="4">
        <v>1.3</v>
      </c>
      <c r="F67" s="26" t="s">
        <v>82</v>
      </c>
      <c r="G67" s="2" t="s">
        <v>15</v>
      </c>
      <c r="H67" s="16" t="s">
        <v>85</v>
      </c>
      <c r="I67" s="24" t="s">
        <v>138</v>
      </c>
    </row>
    <row r="68" spans="1:9">
      <c r="A68" s="1">
        <f t="shared" si="4"/>
        <v>64</v>
      </c>
      <c r="B68" s="2" t="s">
        <v>20</v>
      </c>
      <c r="C68" s="2" t="s">
        <v>10</v>
      </c>
      <c r="D68" s="3">
        <f t="shared" ref="D68:D69" si="8">SUM(D67+E68)</f>
        <v>195.89999999999998</v>
      </c>
      <c r="E68" s="4">
        <v>2.5</v>
      </c>
      <c r="F68" s="5" t="s">
        <v>152</v>
      </c>
      <c r="G68" s="2" t="s">
        <v>13</v>
      </c>
      <c r="H68" s="16" t="s">
        <v>184</v>
      </c>
      <c r="I68" s="24" t="s">
        <v>153</v>
      </c>
    </row>
    <row r="69" spans="1:9">
      <c r="A69" s="1">
        <f t="shared" si="4"/>
        <v>65</v>
      </c>
      <c r="B69" s="27" t="s">
        <v>9</v>
      </c>
      <c r="C69" s="2" t="s">
        <v>43</v>
      </c>
      <c r="D69" s="3">
        <f t="shared" si="8"/>
        <v>196.2</v>
      </c>
      <c r="E69" s="4">
        <v>0.3</v>
      </c>
      <c r="F69" s="5" t="s">
        <v>154</v>
      </c>
      <c r="G69" s="2" t="s">
        <v>13</v>
      </c>
      <c r="H69" s="16" t="s">
        <v>155</v>
      </c>
      <c r="I69" s="24" t="s">
        <v>160</v>
      </c>
    </row>
    <row r="70" spans="1:9" ht="40.5">
      <c r="A70" s="1">
        <f>1+A69</f>
        <v>66</v>
      </c>
      <c r="B70" s="2" t="s">
        <v>9</v>
      </c>
      <c r="C70" s="2" t="s">
        <v>10</v>
      </c>
      <c r="D70" s="3">
        <f>SUM(D69+E70)</f>
        <v>201.2</v>
      </c>
      <c r="E70" s="4">
        <v>5</v>
      </c>
      <c r="F70" s="5" t="s">
        <v>83</v>
      </c>
      <c r="G70" s="2" t="s">
        <v>86</v>
      </c>
      <c r="H70" s="13" t="s">
        <v>178</v>
      </c>
      <c r="I70" s="24" t="s">
        <v>104</v>
      </c>
    </row>
    <row r="71" spans="1:9" ht="27">
      <c r="A71" s="43">
        <f>1+A70</f>
        <v>67</v>
      </c>
      <c r="B71" s="44"/>
      <c r="C71" s="44" t="s">
        <v>118</v>
      </c>
      <c r="D71" s="46">
        <f>SUM(D70+E71)</f>
        <v>203.79999999999998</v>
      </c>
      <c r="E71" s="50">
        <v>2.6</v>
      </c>
      <c r="F71" s="48" t="s">
        <v>171</v>
      </c>
      <c r="G71" s="44" t="s">
        <v>125</v>
      </c>
      <c r="H71" s="88" t="s">
        <v>185</v>
      </c>
      <c r="I71" s="89"/>
    </row>
    <row r="72" spans="1:9">
      <c r="A72" s="1">
        <f t="shared" ref="A72:A73" si="9">1+A71</f>
        <v>68</v>
      </c>
      <c r="B72" s="2" t="s">
        <v>9</v>
      </c>
      <c r="C72" s="2" t="s">
        <v>150</v>
      </c>
      <c r="D72" s="3">
        <f t="shared" ref="D72:D73" si="10">SUM(D71+E72)</f>
        <v>204.49999999999997</v>
      </c>
      <c r="E72" s="4">
        <v>0.7</v>
      </c>
      <c r="F72" s="5" t="s">
        <v>126</v>
      </c>
      <c r="G72" s="2" t="s">
        <v>127</v>
      </c>
      <c r="H72" s="13"/>
      <c r="I72" s="24"/>
    </row>
    <row r="73" spans="1:9">
      <c r="A73" s="43">
        <f t="shared" si="9"/>
        <v>69</v>
      </c>
      <c r="B73" s="44"/>
      <c r="C73" s="53" t="s">
        <v>141</v>
      </c>
      <c r="D73" s="46">
        <f t="shared" si="10"/>
        <v>204.99999999999997</v>
      </c>
      <c r="E73" s="50">
        <v>0.5</v>
      </c>
      <c r="F73" s="73" t="s">
        <v>128</v>
      </c>
      <c r="G73" s="44"/>
      <c r="H73" s="23" t="s">
        <v>140</v>
      </c>
      <c r="I73" s="45"/>
    </row>
    <row r="74" spans="1:9">
      <c r="A74" s="35" t="s">
        <v>39</v>
      </c>
      <c r="B74" s="36"/>
      <c r="C74" s="37"/>
      <c r="D74" s="37"/>
      <c r="E74" s="38"/>
      <c r="F74" s="37"/>
      <c r="G74" s="39"/>
      <c r="H74" s="40"/>
      <c r="I74" s="41"/>
    </row>
  </sheetData>
  <sheetProtection selectLockedCells="1" selectUnlockedCells="1"/>
  <mergeCells count="8">
    <mergeCell ref="H62:I62"/>
    <mergeCell ref="H71:I71"/>
    <mergeCell ref="A1:G1"/>
    <mergeCell ref="H39:I39"/>
    <mergeCell ref="H34:I34"/>
    <mergeCell ref="H59:I59"/>
    <mergeCell ref="H23:I23"/>
    <mergeCell ref="H54:I54"/>
  </mergeCells>
  <phoneticPr fontId="4"/>
  <pageMargins left="0" right="0" top="0" bottom="0" header="0.51181102362204722" footer="0.51181102362204722"/>
  <pageSetup scale="68" firstPageNumber="0" orientation="portrait" horizontalDpi="300" verticalDpi="300" r:id="rId1"/>
  <headerFooter alignWithMargins="0"/>
  <rowBreaks count="1" manualBreakCount="1">
    <brk id="119" max="8"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西東京200㎞ 金太郎</vt:lpstr>
      <vt:lpstr>'西東京200㎞ 金太郎'!Print_Area</vt:lpstr>
      <vt:lpstr>'西東京200㎞ 金太郎'!Print_Titles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2019-09-03T12:31:54Z</dcterms:created>
  <dcterms:modified xsi:type="dcterms:W3CDTF">2025-09-29T22:12:34Z</dcterms:modified>
</cp:coreProperties>
</file>