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2F25DBA0-3B3A-4529-912C-8BD3CCE8D218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西東京200㎞ 金太郎" sheetId="1" r:id="rId1"/>
  </sheets>
  <definedNames>
    <definedName name="_xlnm.Print_Area" localSheetId="0">'西東京200㎞ 金太郎'!$A$1:$I$75</definedName>
    <definedName name="_xlnm.Print_Titles" localSheetId="0">'西東京200㎞ 金太郎'!$1:$3</definedName>
  </definedNames>
  <calcPr calcId="181029"/>
</workbook>
</file>

<file path=xl/calcChain.xml><?xml version="1.0" encoding="utf-8"?>
<calcChain xmlns="http://schemas.openxmlformats.org/spreadsheetml/2006/main">
  <c r="A50" i="1" l="1"/>
  <c r="D50" i="1"/>
  <c r="D5" i="1" l="1"/>
  <c r="D6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D7" i="1" l="1"/>
  <c r="D8" i="1" s="1"/>
  <c r="D9" i="1" s="1"/>
  <c r="D10" i="1" s="1"/>
  <c r="D11" i="1" s="1"/>
  <c r="D12" i="1" s="1"/>
  <c r="D13" i="1" l="1"/>
  <c r="A26" i="1" l="1"/>
  <c r="D14" i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A27" i="1" l="1"/>
  <c r="A28" i="1" s="1"/>
  <c r="A29" i="1" s="1"/>
  <c r="A30" i="1" s="1"/>
  <c r="A31" i="1" s="1"/>
  <c r="A32" i="1" s="1"/>
  <c r="A33" i="1" s="1"/>
  <c r="A34" i="1" l="1"/>
  <c r="A35" i="1" s="1"/>
  <c r="A36" i="1" s="1"/>
  <c r="D27" i="1"/>
  <c r="D28" i="1" s="1"/>
  <c r="D29" i="1" s="1"/>
  <c r="D30" i="1" s="1"/>
  <c r="D31" i="1" s="1"/>
  <c r="D32" i="1" s="1"/>
  <c r="D33" i="1" s="1"/>
  <c r="D34" i="1" l="1"/>
  <c r="D35" i="1" s="1"/>
  <c r="D36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D37" i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A68" i="1" l="1"/>
  <c r="A69" i="1" s="1"/>
  <c r="A70" i="1" s="1"/>
  <c r="A71" i="1" s="1"/>
  <c r="A72" i="1" s="1"/>
  <c r="A73" i="1" s="1"/>
  <c r="D49" i="1"/>
  <c r="D51" i="1" l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</calcChain>
</file>

<file path=xl/sharedStrings.xml><?xml version="1.0" encoding="utf-8"?>
<sst xmlns="http://schemas.openxmlformats.org/spreadsheetml/2006/main" count="350" uniqueCount="191">
  <si>
    <t>（距離は目安です。あらかじめ使い慣れた地図でコースを確認してください。）</t>
  </si>
  <si>
    <t>NO.</t>
  </si>
  <si>
    <t>進路</t>
  </si>
  <si>
    <t>総距離</t>
  </si>
  <si>
    <t>区間</t>
  </si>
  <si>
    <t>通過地点</t>
  </si>
  <si>
    <t>路線</t>
  </si>
  <si>
    <t>備考</t>
  </si>
  <si>
    <t>【道標の行先】</t>
  </si>
  <si>
    <t>╋</t>
  </si>
  <si>
    <t>左</t>
  </si>
  <si>
    <t>右</t>
  </si>
  <si>
    <t>弥栄高校入口S</t>
  </si>
  <si>
    <t>市道</t>
  </si>
  <si>
    <t>左手前ｶﾞﾘﾊﾞｰ</t>
  </si>
  <si>
    <t>K508</t>
  </si>
  <si>
    <t>直</t>
  </si>
  <si>
    <t>向原東側S</t>
  </si>
  <si>
    <t>↑</t>
  </si>
  <si>
    <t>R413</t>
  </si>
  <si>
    <t>┫</t>
  </si>
  <si>
    <t>┣</t>
  </si>
  <si>
    <t>┳</t>
  </si>
  <si>
    <t>Sなし 名無し</t>
  </si>
  <si>
    <t>R138</t>
  </si>
  <si>
    <t>K78</t>
  </si>
  <si>
    <t>足柄峠</t>
  </si>
  <si>
    <t>信号なし</t>
  </si>
  <si>
    <t>K726</t>
  </si>
  <si>
    <t>北足柄小入口S</t>
  </si>
  <si>
    <t>K74</t>
  </si>
  <si>
    <t>K720</t>
  </si>
  <si>
    <t>合同庁舎前S</t>
  </si>
  <si>
    <t>K712</t>
  </si>
  <si>
    <t>河南沢S</t>
  </si>
  <si>
    <t>K72</t>
  </si>
  <si>
    <t>K77</t>
  </si>
  <si>
    <t>籠場Sをすぎ，踏切の直後(┫にみえるかも)</t>
  </si>
  <si>
    <t>分れ道S</t>
  </si>
  <si>
    <t>R＝国道　K=県道　T＝都道　S=信号　GS＝ｶﾞｿﾘﾝｽﾀﾝﾄﾞ　【道標の行先】　《道路の名称》</t>
  </si>
  <si>
    <t>Y</t>
    <phoneticPr fontId="4"/>
  </si>
  <si>
    <t>市道</t>
    <rPh sb="0" eb="2">
      <t>シドウ</t>
    </rPh>
    <phoneticPr fontId="4"/>
  </si>
  <si>
    <t>Sなし 名無し</t>
    <phoneticPr fontId="4"/>
  </si>
  <si>
    <t>右</t>
    <phoneticPr fontId="4"/>
  </si>
  <si>
    <t>新大口橋を渡った直後</t>
    <phoneticPr fontId="4"/>
  </si>
  <si>
    <t>新大口橋S</t>
    <phoneticPr fontId="4"/>
  </si>
  <si>
    <t>【中井⇐】</t>
    <phoneticPr fontId="4"/>
  </si>
  <si>
    <t>【山北・国道246号⇐】</t>
    <rPh sb="1" eb="3">
      <t>ヤマキタ</t>
    </rPh>
    <rPh sb="4" eb="6">
      <t>コクドウ</t>
    </rPh>
    <rPh sb="9" eb="10">
      <t>ゴウ</t>
    </rPh>
    <phoneticPr fontId="4"/>
  </si>
  <si>
    <t>根岸からさわ公園　スタート</t>
    <rPh sb="0" eb="2">
      <t>ネギシ</t>
    </rPh>
    <rPh sb="6" eb="8">
      <t>コウエン</t>
    </rPh>
    <phoneticPr fontId="4"/>
  </si>
  <si>
    <t>7:00～7:30 受け付けは根岸からさわ公園で行います。</t>
    <rPh sb="10" eb="11">
      <t>ウ</t>
    </rPh>
    <rPh sb="12" eb="13">
      <t>ツ</t>
    </rPh>
    <rPh sb="15" eb="17">
      <t>ネギシ</t>
    </rPh>
    <rPh sb="21" eb="23">
      <t>コウエン</t>
    </rPh>
    <rPh sb="24" eb="25">
      <t>オコナ</t>
    </rPh>
    <phoneticPr fontId="4"/>
  </si>
  <si>
    <t>左</t>
    <rPh sb="0" eb="1">
      <t>ヒダリ</t>
    </rPh>
    <phoneticPr fontId="4"/>
  </si>
  <si>
    <t>K510</t>
    <phoneticPr fontId="4"/>
  </si>
  <si>
    <t>左正面 ら・ふらんす</t>
    <rPh sb="0" eb="1">
      <t>ヒダリ</t>
    </rPh>
    <rPh sb="1" eb="3">
      <t>ショウメン</t>
    </rPh>
    <phoneticPr fontId="4"/>
  </si>
  <si>
    <t>直進</t>
    <rPh sb="0" eb="2">
      <t>チョクシン</t>
    </rPh>
    <phoneticPr fontId="4"/>
  </si>
  <si>
    <t>新小倉橋西側S</t>
  </si>
  <si>
    <t>宮原S</t>
  </si>
  <si>
    <t>関S</t>
  </si>
  <si>
    <t>山伏峠（ﾄﾝﾈﾙ入口）</t>
  </si>
  <si>
    <t>平野S</t>
  </si>
  <si>
    <t>K729</t>
  </si>
  <si>
    <t>名無しS</t>
    <rPh sb="0" eb="2">
      <t>ナナ</t>
    </rPh>
    <phoneticPr fontId="4"/>
  </si>
  <si>
    <t>山中湖西S</t>
    <phoneticPr fontId="4"/>
  </si>
  <si>
    <t>K151</t>
    <phoneticPr fontId="4"/>
  </si>
  <si>
    <t>須走本町S</t>
    <rPh sb="0" eb="2">
      <t>スバシリ</t>
    </rPh>
    <rPh sb="2" eb="4">
      <t>ホンマチ</t>
    </rPh>
    <phoneticPr fontId="4"/>
  </si>
  <si>
    <t>菅沼S</t>
    <rPh sb="0" eb="2">
      <t>スガヌマ</t>
    </rPh>
    <phoneticPr fontId="4"/>
  </si>
  <si>
    <t>R246を渡る</t>
    <rPh sb="5" eb="6">
      <t>ワタ</t>
    </rPh>
    <phoneticPr fontId="4"/>
  </si>
  <si>
    <t>K150</t>
    <phoneticPr fontId="4"/>
  </si>
  <si>
    <t>押切橋S</t>
    <rPh sb="0" eb="2">
      <t>オシキリ</t>
    </rPh>
    <rPh sb="2" eb="3">
      <t>バシ</t>
    </rPh>
    <phoneticPr fontId="4"/>
  </si>
  <si>
    <t>R1</t>
    <phoneticPr fontId="4"/>
  </si>
  <si>
    <t>国府新宿S</t>
    <rPh sb="0" eb="2">
      <t>コクフ</t>
    </rPh>
    <rPh sb="2" eb="4">
      <t>シンジュク</t>
    </rPh>
    <phoneticPr fontId="4"/>
  </si>
  <si>
    <t>K63</t>
    <phoneticPr fontId="4"/>
  </si>
  <si>
    <t>尾崎S</t>
    <rPh sb="0" eb="2">
      <t>オザキ</t>
    </rPh>
    <phoneticPr fontId="4"/>
  </si>
  <si>
    <t>K64</t>
    <phoneticPr fontId="4"/>
  </si>
  <si>
    <t>土山峠</t>
    <rPh sb="0" eb="2">
      <t>ツチヤマ</t>
    </rPh>
    <rPh sb="2" eb="3">
      <t>トウゲ</t>
    </rPh>
    <phoneticPr fontId="4"/>
  </si>
  <si>
    <t>やまびこ大橋S</t>
    <rPh sb="4" eb="6">
      <t>オオハシ</t>
    </rPh>
    <phoneticPr fontId="4"/>
  </si>
  <si>
    <t>右奥 鳥居原ふれあいの館</t>
    <rPh sb="0" eb="1">
      <t>ミギ</t>
    </rPh>
    <rPh sb="1" eb="2">
      <t>オク</t>
    </rPh>
    <rPh sb="3" eb="5">
      <t>トリイ</t>
    </rPh>
    <rPh sb="5" eb="6">
      <t>ハラ</t>
    </rPh>
    <rPh sb="11" eb="12">
      <t>ヤカタ</t>
    </rPh>
    <phoneticPr fontId="4"/>
  </si>
  <si>
    <t>K64・K513</t>
    <phoneticPr fontId="4"/>
  </si>
  <si>
    <t>関S</t>
    <rPh sb="0" eb="1">
      <t>セキ</t>
    </rPh>
    <phoneticPr fontId="4"/>
  </si>
  <si>
    <t>K513</t>
    <phoneticPr fontId="4"/>
  </si>
  <si>
    <t>串川橋S</t>
    <phoneticPr fontId="4"/>
  </si>
  <si>
    <t>宮原S</t>
    <phoneticPr fontId="4"/>
  </si>
  <si>
    <t>新小倉橋西側　S</t>
  </si>
  <si>
    <t>向原東側　S</t>
  </si>
  <si>
    <t>弥栄高校入口　S</t>
  </si>
  <si>
    <t>右</t>
    <rPh sb="0" eb="1">
      <t>ミギ</t>
    </rPh>
    <phoneticPr fontId="2"/>
  </si>
  <si>
    <t>左手 ら・ふらんす城山店</t>
    <rPh sb="0" eb="2">
      <t>ヒダリテ</t>
    </rPh>
    <rPh sb="9" eb="11">
      <t>シロヤマ</t>
    </rPh>
    <rPh sb="11" eb="12">
      <t>テン</t>
    </rPh>
    <phoneticPr fontId="2"/>
  </si>
  <si>
    <t>K57</t>
  </si>
  <si>
    <t>新小倉橋東側S</t>
    <rPh sb="4" eb="5">
      <t>ヒガシ</t>
    </rPh>
    <phoneticPr fontId="4"/>
  </si>
  <si>
    <t>圏央道相模原IC方面へ直進しないこと</t>
  </si>
  <si>
    <t>【圏央道・長竹⇐】</t>
    <rPh sb="1" eb="2">
      <t>ケン</t>
    </rPh>
    <rPh sb="5" eb="7">
      <t>ナガタケ</t>
    </rPh>
    <phoneticPr fontId="4"/>
  </si>
  <si>
    <t>【厚木・長竹⇐】</t>
    <rPh sb="1" eb="3">
      <t>アツギ</t>
    </rPh>
    <rPh sb="4" eb="6">
      <t>ナガタケ</t>
    </rPh>
    <phoneticPr fontId="4"/>
  </si>
  <si>
    <t>R412</t>
    <phoneticPr fontId="4"/>
  </si>
  <si>
    <t>【山中湖・道志⇐】</t>
    <rPh sb="1" eb="4">
      <t>ヤマナカコ</t>
    </rPh>
    <rPh sb="5" eb="7">
      <t>ドウシ</t>
    </rPh>
    <phoneticPr fontId="4"/>
  </si>
  <si>
    <t>変形十字路です。
左斜め前方に直進して市道に入ってください。</t>
    <rPh sb="0" eb="2">
      <t>ヘンケイ</t>
    </rPh>
    <rPh sb="2" eb="5">
      <t>ジュウジロ</t>
    </rPh>
    <rPh sb="9" eb="10">
      <t>ヒダリ</t>
    </rPh>
    <rPh sb="10" eb="11">
      <t>ナナ</t>
    </rPh>
    <rPh sb="12" eb="14">
      <t>ゼンポウ</t>
    </rPh>
    <rPh sb="15" eb="17">
      <t>チョクシン</t>
    </rPh>
    <rPh sb="19" eb="21">
      <t>シドウ</t>
    </rPh>
    <rPh sb="22" eb="23">
      <t>ハイ</t>
    </rPh>
    <phoneticPr fontId="4"/>
  </si>
  <si>
    <t>⇒夕日の滝</t>
    <phoneticPr fontId="4"/>
  </si>
  <si>
    <t>⇒山中湖 花の都公園</t>
    <rPh sb="1" eb="4">
      <t>ヤマナカコ</t>
    </rPh>
    <rPh sb="5" eb="6">
      <t>ハナ</t>
    </rPh>
    <rPh sb="7" eb="8">
      <t>ミヤコ</t>
    </rPh>
    <rPh sb="8" eb="10">
      <t>コウエン</t>
    </rPh>
    <phoneticPr fontId="4"/>
  </si>
  <si>
    <t>正面　ローソン</t>
    <rPh sb="0" eb="2">
      <t>ショウメン</t>
    </rPh>
    <phoneticPr fontId="4"/>
  </si>
  <si>
    <t>右折側が本線であるかのように見えるので進行方向に注意。</t>
    <rPh sb="0" eb="2">
      <t>ウセツ</t>
    </rPh>
    <rPh sb="2" eb="3">
      <t>ガワ</t>
    </rPh>
    <rPh sb="4" eb="6">
      <t>ホンセン</t>
    </rPh>
    <rPh sb="14" eb="15">
      <t>ミ</t>
    </rPh>
    <rPh sb="19" eb="21">
      <t>シンコウ</t>
    </rPh>
    <rPh sb="21" eb="23">
      <t>ホウコウ</t>
    </rPh>
    <rPh sb="24" eb="26">
      <t>チュウイ</t>
    </rPh>
    <phoneticPr fontId="4"/>
  </si>
  <si>
    <t>左 公衆トイレ</t>
    <rPh sb="0" eb="1">
      <t>ヒダリ</t>
    </rPh>
    <rPh sb="2" eb="4">
      <t>コウシュウ</t>
    </rPh>
    <phoneticPr fontId="4"/>
  </si>
  <si>
    <t>【横浜・平塚⇐】</t>
    <rPh sb="1" eb="3">
      <t>ヨコハマ</t>
    </rPh>
    <rPh sb="4" eb="6">
      <t>ヒラツカ</t>
    </rPh>
    <phoneticPr fontId="4"/>
  </si>
  <si>
    <t>【伊勢原・小田原厚木道路⇐】</t>
    <rPh sb="1" eb="4">
      <t>イセハラ</t>
    </rPh>
    <rPh sb="5" eb="8">
      <t>オダワラ</t>
    </rPh>
    <rPh sb="8" eb="10">
      <t>アツギ</t>
    </rPh>
    <rPh sb="10" eb="12">
      <t>ドウロ</t>
    </rPh>
    <phoneticPr fontId="4"/>
  </si>
  <si>
    <t>【津久井・宮ケ瀬⇐】</t>
    <rPh sb="1" eb="4">
      <t>ツクイ</t>
    </rPh>
    <rPh sb="5" eb="8">
      <t>ミヤガセ</t>
    </rPh>
    <phoneticPr fontId="4"/>
  </si>
  <si>
    <t>【相模湖・青野原⇐】</t>
    <rPh sb="1" eb="3">
      <t>サガミ</t>
    </rPh>
    <rPh sb="3" eb="4">
      <t>コ</t>
    </rPh>
    <rPh sb="5" eb="7">
      <t>アオノ</t>
    </rPh>
    <rPh sb="7" eb="8">
      <t>ハラ</t>
    </rPh>
    <phoneticPr fontId="4"/>
  </si>
  <si>
    <t>【相模原市街・高尾⇐】</t>
    <rPh sb="1" eb="3">
      <t>サガミ</t>
    </rPh>
    <rPh sb="3" eb="4">
      <t>ハラ</t>
    </rPh>
    <rPh sb="4" eb="6">
      <t>シガイ</t>
    </rPh>
    <rPh sb="7" eb="9">
      <t>タカオ</t>
    </rPh>
    <rPh sb="9" eb="10">
      <t>ノハラ</t>
    </rPh>
    <phoneticPr fontId="4"/>
  </si>
  <si>
    <t>【町田・国道16号⇐】</t>
    <rPh sb="1" eb="3">
      <t>マチダ</t>
    </rPh>
    <rPh sb="4" eb="6">
      <t>コクドウ</t>
    </rPh>
    <rPh sb="8" eb="9">
      <t>ゴウ</t>
    </rPh>
    <rPh sb="9" eb="10">
      <t>ノハラ</t>
    </rPh>
    <phoneticPr fontId="4"/>
  </si>
  <si>
    <t>吉久保S</t>
    <rPh sb="0" eb="1">
      <t>ヨシ</t>
    </rPh>
    <rPh sb="1" eb="3">
      <t>クボ</t>
    </rPh>
    <phoneticPr fontId="4"/>
  </si>
  <si>
    <t>右側　矢倉沢バス停</t>
    <rPh sb="0" eb="2">
      <t>ミギガワ</t>
    </rPh>
    <rPh sb="3" eb="4">
      <t>ヤ</t>
    </rPh>
    <rPh sb="4" eb="5">
      <t>クラ</t>
    </rPh>
    <rPh sb="5" eb="6">
      <t>サワ</t>
    </rPh>
    <phoneticPr fontId="4"/>
  </si>
  <si>
    <t>中村原S</t>
    <rPh sb="0" eb="2">
      <t>ナカムラ</t>
    </rPh>
    <rPh sb="2" eb="3">
      <t>ハラ</t>
    </rPh>
    <phoneticPr fontId="4"/>
  </si>
  <si>
    <t>信号名が見えません。
正面にJR東海道線の線路をくぐる隧道が見えます。</t>
    <rPh sb="0" eb="2">
      <t>シンゴウ</t>
    </rPh>
    <rPh sb="2" eb="3">
      <t>メイ</t>
    </rPh>
    <rPh sb="4" eb="5">
      <t>ミ</t>
    </rPh>
    <rPh sb="11" eb="13">
      <t>ショウメン</t>
    </rPh>
    <rPh sb="16" eb="20">
      <t>トウカイドウセン</t>
    </rPh>
    <rPh sb="21" eb="23">
      <t>センロ</t>
    </rPh>
    <rPh sb="27" eb="29">
      <t>ズイドウ</t>
    </rPh>
    <rPh sb="30" eb="31">
      <t>ミ</t>
    </rPh>
    <phoneticPr fontId="4"/>
  </si>
  <si>
    <t>《大口河川敷グラウンド》
《大口河川敷パークゴルフ場》</t>
    <rPh sb="1" eb="3">
      <t>オオグチ</t>
    </rPh>
    <rPh sb="3" eb="6">
      <t>カセンジキ</t>
    </rPh>
    <rPh sb="14" eb="16">
      <t>オオグチ</t>
    </rPh>
    <rPh sb="16" eb="19">
      <t>カセンジキ</t>
    </rPh>
    <rPh sb="25" eb="26">
      <t>ジョウ</t>
    </rPh>
    <phoneticPr fontId="4"/>
  </si>
  <si>
    <t xml:space="preserve">新小倉橋渡って　一番左側の車線 へ </t>
    <phoneticPr fontId="4"/>
  </si>
  <si>
    <t>北の丘センター前</t>
    <rPh sb="0" eb="1">
      <t>キタ</t>
    </rPh>
    <rPh sb="2" eb="3">
      <t>オカ</t>
    </rPh>
    <rPh sb="7" eb="8">
      <t>マエ</t>
    </rPh>
    <phoneticPr fontId="4"/>
  </si>
  <si>
    <t>名無しS</t>
    <rPh sb="0" eb="2">
      <t>ナナ</t>
    </rPh>
    <phoneticPr fontId="4"/>
  </si>
  <si>
    <t>左</t>
    <rPh sb="0" eb="1">
      <t>ヒダリ</t>
    </rPh>
    <phoneticPr fontId="4"/>
  </si>
  <si>
    <t>右 鳥屋郵便局</t>
    <rPh sb="0" eb="1">
      <t>ミギ</t>
    </rPh>
    <rPh sb="2" eb="3">
      <t>トリ</t>
    </rPh>
    <rPh sb="3" eb="4">
      <t>ヤ</t>
    </rPh>
    <rPh sb="4" eb="7">
      <t>ユウビンキョク</t>
    </rPh>
    <phoneticPr fontId="4"/>
  </si>
  <si>
    <t>K64</t>
    <phoneticPr fontId="4"/>
  </si>
  <si>
    <t>【⇒青野原】</t>
    <rPh sb="2" eb="5">
      <t>アオノハラ</t>
    </rPh>
    <phoneticPr fontId="4"/>
  </si>
  <si>
    <t>【宮ケ瀬・鳥屋⇐】</t>
    <rPh sb="1" eb="4">
      <t>ミヤガセ</t>
    </rPh>
    <rPh sb="5" eb="6">
      <t>トリ</t>
    </rPh>
    <rPh sb="6" eb="7">
      <t>ヤ</t>
    </rPh>
    <phoneticPr fontId="4"/>
  </si>
  <si>
    <t>左</t>
    <rPh sb="0" eb="1">
      <t>ヒダリ</t>
    </rPh>
    <phoneticPr fontId="4"/>
  </si>
  <si>
    <t>K717</t>
    <phoneticPr fontId="4"/>
  </si>
  <si>
    <t>市道</t>
    <rPh sb="0" eb="2">
      <t>シドウ</t>
    </rPh>
    <phoneticPr fontId="4"/>
  </si>
  <si>
    <t>Sなし 関場</t>
    <rPh sb="4" eb="6">
      <t>セキバ</t>
    </rPh>
    <phoneticPr fontId="4"/>
  </si>
  <si>
    <t>板戸S</t>
    <rPh sb="0" eb="2">
      <t>イタド</t>
    </rPh>
    <phoneticPr fontId="4"/>
  </si>
  <si>
    <t>K611</t>
    <phoneticPr fontId="4"/>
  </si>
  <si>
    <t>右</t>
    <rPh sb="0" eb="1">
      <t>ミギ</t>
    </rPh>
    <phoneticPr fontId="4"/>
  </si>
  <si>
    <t>東名高速を超えて直ぐ、東名高速の横を走る</t>
    <rPh sb="0" eb="2">
      <t>トウメイ</t>
    </rPh>
    <rPh sb="2" eb="4">
      <t>コウソク</t>
    </rPh>
    <rPh sb="5" eb="6">
      <t>コ</t>
    </rPh>
    <rPh sb="8" eb="9">
      <t>ス</t>
    </rPh>
    <rPh sb="11" eb="13">
      <t>トウメイ</t>
    </rPh>
    <rPh sb="13" eb="15">
      <t>コウソク</t>
    </rPh>
    <rPh sb="16" eb="17">
      <t>ヨコ</t>
    </rPh>
    <rPh sb="18" eb="19">
      <t>ハシ</t>
    </rPh>
    <phoneticPr fontId="4"/>
  </si>
  <si>
    <t>川上橋S</t>
    <rPh sb="0" eb="2">
      <t>カワカミ</t>
    </rPh>
    <rPh sb="2" eb="3">
      <t>ハシ</t>
    </rPh>
    <phoneticPr fontId="4"/>
  </si>
  <si>
    <t>↓</t>
    <phoneticPr fontId="4"/>
  </si>
  <si>
    <t>根岸西S</t>
    <rPh sb="0" eb="2">
      <t>ネギシ</t>
    </rPh>
    <rPh sb="2" eb="3">
      <t>ニシ</t>
    </rPh>
    <phoneticPr fontId="4"/>
  </si>
  <si>
    <t>K47</t>
    <phoneticPr fontId="4"/>
  </si>
  <si>
    <t>ゴール受付 今野製作所 駐車場</t>
    <phoneticPr fontId="4"/>
  </si>
  <si>
    <t>手前 1.6Km激坂(平均9%最大14.7%)で泣ける (´・ω・`)</t>
    <rPh sb="0" eb="2">
      <t>テマエ</t>
    </rPh>
    <rPh sb="8" eb="9">
      <t>ゲキ</t>
    </rPh>
    <rPh sb="9" eb="10">
      <t>ザカ</t>
    </rPh>
    <rPh sb="11" eb="13">
      <t>ヘイキン</t>
    </rPh>
    <rPh sb="24" eb="25">
      <t>ナ</t>
    </rPh>
    <phoneticPr fontId="4"/>
  </si>
  <si>
    <t>平均7.1%の土山峠は四天王最弱の（ｒｙ</t>
    <rPh sb="0" eb="2">
      <t>ヘイキン</t>
    </rPh>
    <rPh sb="7" eb="9">
      <t>ツチヤマ</t>
    </rPh>
    <rPh sb="9" eb="10">
      <t>トウゲ</t>
    </rPh>
    <rPh sb="11" eb="14">
      <t>シテンノウ</t>
    </rPh>
    <rPh sb="14" eb="16">
      <t>サイジャク</t>
    </rPh>
    <phoneticPr fontId="4"/>
  </si>
  <si>
    <t>須走富士浅間神社S</t>
    <rPh sb="2" eb="4">
      <t>フジ</t>
    </rPh>
    <rPh sb="4" eb="6">
      <t>アサマ</t>
    </rPh>
    <rPh sb="6" eb="8">
      <t>ジンジャ</t>
    </rPh>
    <phoneticPr fontId="4"/>
  </si>
  <si>
    <t>【⇒長竹】</t>
    <rPh sb="2" eb="4">
      <t>ナガタケ</t>
    </rPh>
    <phoneticPr fontId="4"/>
  </si>
  <si>
    <t>【⇒相模湖・宮ケ瀬】</t>
    <rPh sb="2" eb="4">
      <t>サガミ</t>
    </rPh>
    <rPh sb="4" eb="5">
      <t>コ</t>
    </rPh>
    <rPh sb="6" eb="9">
      <t>ミヤガセ</t>
    </rPh>
    <phoneticPr fontId="4"/>
  </si>
  <si>
    <t>【⇒小田原・松田駅】</t>
    <rPh sb="2" eb="5">
      <t>オダワラ</t>
    </rPh>
    <rPh sb="6" eb="8">
      <t>マツダ</t>
    </rPh>
    <rPh sb="8" eb="9">
      <t>エキ</t>
    </rPh>
    <phoneticPr fontId="4"/>
  </si>
  <si>
    <t>【⇒中井】</t>
    <phoneticPr fontId="4"/>
  </si>
  <si>
    <t>【⇒厚木・半原】</t>
    <rPh sb="2" eb="4">
      <t>アツギ</t>
    </rPh>
    <rPh sb="5" eb="7">
      <t>ハンバラ</t>
    </rPh>
    <phoneticPr fontId="4"/>
  </si>
  <si>
    <t>【⇒橋本・国道16号】</t>
    <rPh sb="2" eb="4">
      <t>ハシモト</t>
    </rPh>
    <rPh sb="5" eb="7">
      <t>コクドウ</t>
    </rPh>
    <rPh sb="9" eb="10">
      <t>ゴウ</t>
    </rPh>
    <phoneticPr fontId="4"/>
  </si>
  <si>
    <t>【⇒上溝】</t>
    <rPh sb="2" eb="3">
      <t>ウエ</t>
    </rPh>
    <rPh sb="3" eb="4">
      <t>ミゾ</t>
    </rPh>
    <phoneticPr fontId="4"/>
  </si>
  <si>
    <t>【小山市街⇑】</t>
    <rPh sb="1" eb="3">
      <t>オヤマ</t>
    </rPh>
    <rPh sb="3" eb="5">
      <t>シガイ</t>
    </rPh>
    <phoneticPr fontId="4"/>
  </si>
  <si>
    <t>下根岸右　左手ツルハドラック</t>
    <rPh sb="3" eb="4">
      <t>ミギ</t>
    </rPh>
    <rPh sb="5" eb="7">
      <t>ヒダリテ</t>
    </rPh>
    <phoneticPr fontId="4"/>
  </si>
  <si>
    <t>右側</t>
    <rPh sb="0" eb="1">
      <t>ミギ</t>
    </rPh>
    <phoneticPr fontId="4"/>
  </si>
  <si>
    <t>ﾌｧﾅｯｸ通り</t>
    <rPh sb="5" eb="6">
      <t>トオ</t>
    </rPh>
    <phoneticPr fontId="4"/>
  </si>
  <si>
    <t>柳原S</t>
    <rPh sb="0" eb="2">
      <t>ヤナギハラ</t>
    </rPh>
    <phoneticPr fontId="4"/>
  </si>
  <si>
    <t>【忍野村役場⇐】</t>
    <rPh sb="1" eb="3">
      <t>オシノ</t>
    </rPh>
    <rPh sb="3" eb="4">
      <t>ムラ</t>
    </rPh>
    <rPh sb="4" eb="6">
      <t>ヤクバ</t>
    </rPh>
    <phoneticPr fontId="4"/>
  </si>
  <si>
    <t>忍野小学校前S</t>
    <rPh sb="0" eb="2">
      <t>オシノ</t>
    </rPh>
    <rPh sb="2" eb="5">
      <t>ショウガッコウ</t>
    </rPh>
    <rPh sb="5" eb="6">
      <t>マエ</t>
    </rPh>
    <phoneticPr fontId="4"/>
  </si>
  <si>
    <t>S無し</t>
  </si>
  <si>
    <t>左 三浦製麺</t>
    <rPh sb="0" eb="1">
      <t>ヒダリ</t>
    </rPh>
    <rPh sb="2" eb="4">
      <t>ミウラ</t>
    </rPh>
    <rPh sb="4" eb="6">
      <t>セイメン</t>
    </rPh>
    <phoneticPr fontId="4"/>
  </si>
  <si>
    <t>《スーパーOGINO 2.8Km⇒》</t>
    <phoneticPr fontId="4"/>
  </si>
  <si>
    <t>左 スーパーオギノ/Seria</t>
    <rPh sb="0" eb="1">
      <t>ヒダリ</t>
    </rPh>
    <phoneticPr fontId="4"/>
  </si>
  <si>
    <t>右</t>
    <phoneticPr fontId="4"/>
  </si>
  <si>
    <t>駅横の踏切をわたり，みちなり(右カーブ)に進む</t>
  </si>
  <si>
    <t>六地蔵　S</t>
  </si>
  <si>
    <t>【橋本⇐】</t>
    <rPh sb="1" eb="3">
      <t>ハシモト</t>
    </rPh>
    <rPh sb="3" eb="4">
      <t>ノハラ</t>
    </rPh>
    <phoneticPr fontId="4"/>
  </si>
  <si>
    <t>上中ノ原　S</t>
  </si>
  <si>
    <t>右手角にセブンイレブン</t>
    <rPh sb="0" eb="1">
      <t>ミギ</t>
    </rPh>
    <rPh sb="1" eb="2">
      <t>テ</t>
    </rPh>
    <rPh sb="2" eb="3">
      <t>カド</t>
    </rPh>
    <phoneticPr fontId="2"/>
  </si>
  <si>
    <r>
      <t xml:space="preserve">展望台は絶景
</t>
    </r>
    <r>
      <rPr>
        <sz val="11"/>
        <color rgb="FFFF0000"/>
        <rFont val="ＭＳ Ｐゴシック"/>
        <family val="3"/>
        <charset val="128"/>
      </rPr>
      <t>※この後、最大斜度15%の下り。
過去にガードレールに激突する事故が起こっています。
意外に滑りますのでスピード注意。</t>
    </r>
    <rPh sb="10" eb="11">
      <t>アト</t>
    </rPh>
    <phoneticPr fontId="4"/>
  </si>
  <si>
    <r>
      <t xml:space="preserve">下りなので見落とし注意。トンネルまで行ったら行き過ぎ。
</t>
    </r>
    <r>
      <rPr>
        <sz val="11"/>
        <color rgb="FFFF0000"/>
        <rFont val="ＭＳ Ｐゴシック"/>
        <family val="3"/>
        <charset val="128"/>
      </rPr>
      <t>※下まで降りてしまい戻る人が稀に良くいます(毎回２人くらい)。PC非通過で失格になった人もいますので要注意。</t>
    </r>
    <rPh sb="29" eb="30">
      <t>シタ</t>
    </rPh>
    <rPh sb="32" eb="33">
      <t>オ</t>
    </rPh>
    <rPh sb="38" eb="39">
      <t>モド</t>
    </rPh>
    <rPh sb="40" eb="41">
      <t>ヒト</t>
    </rPh>
    <rPh sb="42" eb="43">
      <t>マレ</t>
    </rPh>
    <rPh sb="44" eb="45">
      <t>ヨ</t>
    </rPh>
    <rPh sb="50" eb="52">
      <t>マイカイ</t>
    </rPh>
    <rPh sb="53" eb="54">
      <t>ニン</t>
    </rPh>
    <rPh sb="61" eb="62">
      <t>ヒ</t>
    </rPh>
    <rPh sb="62" eb="64">
      <t>ツウカ</t>
    </rPh>
    <rPh sb="65" eb="67">
      <t>シッカク</t>
    </rPh>
    <rPh sb="71" eb="72">
      <t>ヒト</t>
    </rPh>
    <rPh sb="78" eb="81">
      <t>ヨウチュウイ</t>
    </rPh>
    <phoneticPr fontId="4"/>
  </si>
  <si>
    <t>周囲田んぼで目標物なし
左手進行方向先にK150の標識あり
No.28の次の信号</t>
    <rPh sb="0" eb="2">
      <t>シュウイ</t>
    </rPh>
    <rPh sb="2" eb="3">
      <t>タ</t>
    </rPh>
    <rPh sb="6" eb="9">
      <t>モクヒョウブツ</t>
    </rPh>
    <rPh sb="12" eb="14">
      <t>ヒダリテ</t>
    </rPh>
    <rPh sb="14" eb="16">
      <t>シンコウ</t>
    </rPh>
    <rPh sb="16" eb="18">
      <t>ホウコウ</t>
    </rPh>
    <rPh sb="18" eb="19">
      <t>サキ</t>
    </rPh>
    <rPh sb="25" eb="27">
      <t>ヒョウシキ</t>
    </rPh>
    <rPh sb="36" eb="37">
      <t>ツギ</t>
    </rPh>
    <rPh sb="38" eb="40">
      <t>シンゴウ</t>
    </rPh>
    <phoneticPr fontId="4"/>
  </si>
  <si>
    <t>信号名が見えません。
No.41の次の信号。松田橋を渡る</t>
    <rPh sb="17" eb="18">
      <t>ツギ</t>
    </rPh>
    <rPh sb="19" eb="21">
      <t>シンゴウ</t>
    </rPh>
    <rPh sb="22" eb="25">
      <t>マツダバシ</t>
    </rPh>
    <rPh sb="26" eb="27">
      <t>ワタ</t>
    </rPh>
    <phoneticPr fontId="4"/>
  </si>
  <si>
    <t>⇒あじさい通り</t>
    <rPh sb="5" eb="6">
      <t>トオ</t>
    </rPh>
    <phoneticPr fontId="4"/>
  </si>
  <si>
    <t>花の都公園入口S</t>
    <rPh sb="0" eb="1">
      <t>ハナ</t>
    </rPh>
    <rPh sb="2" eb="3">
      <t>ミヤコ</t>
    </rPh>
    <rPh sb="3" eb="5">
      <t>コウエン</t>
    </rPh>
    <rPh sb="5" eb="7">
      <t>イリグチ</t>
    </rPh>
    <phoneticPr fontId="4"/>
  </si>
  <si>
    <t>2.5km先上りピーク</t>
    <rPh sb="5" eb="6">
      <t>サキ</t>
    </rPh>
    <rPh sb="6" eb="7">
      <t>ノボ</t>
    </rPh>
    <phoneticPr fontId="4"/>
  </si>
  <si>
    <t>200m手前の側道から左側に入る
新小倉橋東側Sの先からアンダーパスへ</t>
    <rPh sb="4" eb="6">
      <t>テマエ</t>
    </rPh>
    <rPh sb="7" eb="9">
      <t>ソクドウ</t>
    </rPh>
    <rPh sb="11" eb="13">
      <t>ヒダリガワ</t>
    </rPh>
    <rPh sb="14" eb="15">
      <t>ハイ</t>
    </rPh>
    <phoneticPr fontId="4"/>
  </si>
  <si>
    <t>押しボタン信号</t>
    <rPh sb="0" eb="1">
      <t>オ</t>
    </rPh>
    <rPh sb="5" eb="7">
      <t>シンゴウ</t>
    </rPh>
    <phoneticPr fontId="4"/>
  </si>
  <si>
    <r>
      <t xml:space="preserve">R138合流後、籠坂峠ピーク
《籠坂峠》の看板のある方に行くと山中湖に戻ってしまいます。
</t>
    </r>
    <r>
      <rPr>
        <sz val="11"/>
        <color rgb="FFFF0000"/>
        <rFont val="ＭＳ Ｐゴシック"/>
        <family val="3"/>
        <charset val="128"/>
      </rPr>
      <t>※過去に山中湖に下って2周した人がいるので注意。</t>
    </r>
    <phoneticPr fontId="4"/>
  </si>
  <si>
    <t>左奥　手打ちそば
No.15から二つ目の信号</t>
    <rPh sb="0" eb="1">
      <t>ヒダリ</t>
    </rPh>
    <rPh sb="1" eb="2">
      <t>オク</t>
    </rPh>
    <rPh sb="3" eb="5">
      <t>テウ</t>
    </rPh>
    <rPh sb="16" eb="17">
      <t>フタ</t>
    </rPh>
    <rPh sb="18" eb="19">
      <t>メ</t>
    </rPh>
    <rPh sb="20" eb="22">
      <t>シンゴウ</t>
    </rPh>
    <phoneticPr fontId="4"/>
  </si>
  <si>
    <r>
      <t xml:space="preserve">小さい橋を渡ってすぐ
</t>
    </r>
    <r>
      <rPr>
        <sz val="11"/>
        <color rgb="FFFF0000"/>
        <rFont val="ＭＳ Ｐゴシック"/>
        <family val="3"/>
        <charset val="128"/>
      </rPr>
      <t>※危険な右折です。要注意。</t>
    </r>
  </si>
  <si>
    <r>
      <rPr>
        <sz val="11"/>
        <color rgb="FFFF0000"/>
        <rFont val="ＭＳ Ｐゴシック"/>
        <family val="3"/>
        <charset val="128"/>
      </rPr>
      <t>進行方向信号名なし</t>
    </r>
    <r>
      <rPr>
        <sz val="11"/>
        <rFont val="ＭＳ Ｐゴシック"/>
        <family val="3"/>
        <charset val="128"/>
      </rPr>
      <t xml:space="preserve">
正面左に「三光寺」</t>
    </r>
    <phoneticPr fontId="4"/>
  </si>
  <si>
    <t>時計の右側に入る</t>
    <rPh sb="0" eb="2">
      <t>トケイ</t>
    </rPh>
    <rPh sb="3" eb="5">
      <t>ミギガワ</t>
    </rPh>
    <rPh sb="6" eb="7">
      <t>ハイ</t>
    </rPh>
    <phoneticPr fontId="4"/>
  </si>
  <si>
    <t>2024 BRM928 西東京200㎞ 金太郎 キューシート</t>
    <phoneticPr fontId="4"/>
  </si>
  <si>
    <t xml:space="preserve">通過チェック セブンイレブン忍野村内野店 </t>
    <rPh sb="0" eb="2">
      <t>ツウカ</t>
    </rPh>
    <rPh sb="14" eb="17">
      <t>オシノムラ</t>
    </rPh>
    <rPh sb="17" eb="19">
      <t>ウチノ</t>
    </rPh>
    <rPh sb="19" eb="20">
      <t>テン</t>
    </rPh>
    <phoneticPr fontId="4"/>
  </si>
  <si>
    <r>
      <t>PC1 橋本屋
名無しS　右前の商店</t>
    </r>
    <r>
      <rPr>
        <b/>
        <sz val="11"/>
        <rFont val="ＭＳ Ｐゴシック"/>
        <family val="3"/>
        <charset val="128"/>
      </rPr>
      <t>（会計はPayPayが使えます。）</t>
    </r>
    <phoneticPr fontId="4"/>
  </si>
  <si>
    <r>
      <t xml:space="preserve">金太郎の産湯、生家跡等々
夕日の滝見学にはクリートカバー推奨
</t>
    </r>
    <r>
      <rPr>
        <b/>
        <sz val="11"/>
        <rFont val="ＭＳ Ｐゴシック"/>
        <family val="3"/>
        <charset val="128"/>
      </rPr>
      <t>参考 10:23～14:40</t>
    </r>
    <r>
      <rPr>
        <sz val="11"/>
        <rFont val="ＭＳ Ｐゴシック"/>
        <family val="3"/>
        <charset val="128"/>
      </rPr>
      <t xml:space="preserve"> </t>
    </r>
    <r>
      <rPr>
        <b/>
        <sz val="11"/>
        <color rgb="FFFF0000"/>
        <rFont val="ＭＳ Ｐゴシック"/>
        <family val="3"/>
        <charset val="128"/>
      </rPr>
      <t>スタッフに通過証明サイン</t>
    </r>
    <r>
      <rPr>
        <sz val="11"/>
        <rFont val="ＭＳ Ｐゴシック"/>
        <family val="3"/>
        <charset val="128"/>
      </rPr>
      <t>をもらってください</t>
    </r>
    <rPh sb="31" eb="33">
      <t>サンコウ</t>
    </rPh>
    <phoneticPr fontId="4"/>
  </si>
  <si>
    <t>夕日の滝 esotosotodays CAMPGROUNS
有人チェック→折返し</t>
    <phoneticPr fontId="4"/>
  </si>
  <si>
    <t>ゴール 
セブン-イレブン 相模原淵野辺本町２丁目店</t>
    <rPh sb="14" eb="17">
      <t>サガミハラ</t>
    </rPh>
    <rPh sb="17" eb="22">
      <t>フチノベホンチョウ</t>
    </rPh>
    <rPh sb="23" eb="25">
      <t>チョウメ</t>
    </rPh>
    <rPh sb="25" eb="26">
      <t>テン</t>
    </rPh>
    <phoneticPr fontId="4"/>
  </si>
  <si>
    <r>
      <rPr>
        <b/>
        <sz val="11"/>
        <rFont val="ＭＳ Ｐゴシック"/>
        <family val="3"/>
        <charset val="128"/>
      </rPr>
      <t>12:53〜20:30　、　</t>
    </r>
    <r>
      <rPr>
        <b/>
        <sz val="11"/>
        <color rgb="FFFF0000"/>
        <rFont val="ＭＳ Ｐゴシック"/>
        <family val="3"/>
        <charset val="128"/>
      </rPr>
      <t>レシートを取得すること</t>
    </r>
    <rPh sb="19" eb="21">
      <t>シュトク</t>
    </rPh>
    <phoneticPr fontId="4"/>
  </si>
  <si>
    <t>通過チェック セブン-イレブン 大磯国府新宿店</t>
    <rPh sb="0" eb="2">
      <t>ツウカ</t>
    </rPh>
    <phoneticPr fontId="4"/>
  </si>
  <si>
    <t>PC2  ファミリーマート津久井宮が瀬店</t>
    <rPh sb="13" eb="16">
      <t>ツクイ</t>
    </rPh>
    <rPh sb="16" eb="17">
      <t>ミヤ</t>
    </rPh>
    <rPh sb="18" eb="19">
      <t>セ</t>
    </rPh>
    <rPh sb="19" eb="20">
      <t>テン</t>
    </rPh>
    <phoneticPr fontId="4"/>
  </si>
  <si>
    <r>
      <t xml:space="preserve">12:21〜19:08　 </t>
    </r>
    <r>
      <rPr>
        <b/>
        <sz val="11"/>
        <color rgb="FFFF0000"/>
        <rFont val="ＭＳ Ｐゴシック"/>
        <family val="3"/>
        <charset val="128"/>
      </rPr>
      <t>レシートを取得すること</t>
    </r>
    <rPh sb="18" eb="20">
      <t>シュトク</t>
    </rPh>
    <phoneticPr fontId="4"/>
  </si>
  <si>
    <r>
      <t xml:space="preserve">アンダーパスをくぐってすぐ
</t>
    </r>
    <r>
      <rPr>
        <b/>
        <sz val="11"/>
        <rFont val="ＭＳ Ｐゴシック"/>
        <family val="3"/>
        <charset val="128"/>
      </rPr>
      <t>参考</t>
    </r>
    <r>
      <rPr>
        <sz val="11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11:19〜16:48　</t>
    </r>
    <r>
      <rPr>
        <b/>
        <sz val="11"/>
        <color rgb="FFFF0000"/>
        <rFont val="ＭＳ Ｐゴシック"/>
        <family val="3"/>
        <charset val="128"/>
      </rPr>
      <t xml:space="preserve"> レシートを取得すること</t>
    </r>
    <rPh sb="14" eb="16">
      <t>サンコウ</t>
    </rPh>
    <rPh sb="35" eb="37">
      <t>シュトク</t>
    </rPh>
    <phoneticPr fontId="4"/>
  </si>
  <si>
    <r>
      <t>参考 9:11〜11:56　</t>
    </r>
    <r>
      <rPr>
        <b/>
        <sz val="11"/>
        <color rgb="FFFF0000"/>
        <rFont val="ＭＳ Ｐゴシック"/>
        <family val="3"/>
        <charset val="128"/>
      </rPr>
      <t>レシートを取得すること</t>
    </r>
    <rPh sb="0" eb="2">
      <t>サンコウ</t>
    </rPh>
    <rPh sb="19" eb="21">
      <t>シュトク</t>
    </rPh>
    <phoneticPr fontId="4"/>
  </si>
  <si>
    <t>前方K64に進む</t>
    <rPh sb="0" eb="2">
      <t>ゼンポウ</t>
    </rPh>
    <rPh sb="6" eb="7">
      <t>スス</t>
    </rPh>
    <phoneticPr fontId="4"/>
  </si>
  <si>
    <t>10:02〜13:52　レシートを取得すること
トイレは足柄駅の公衆トイレを使ってください</t>
    <rPh sb="28" eb="30">
      <t>アシガラ</t>
    </rPh>
    <phoneticPr fontId="4"/>
  </si>
  <si>
    <t>【七沢】</t>
    <rPh sb="1" eb="3">
      <t>ナナサワ</t>
    </rPh>
    <phoneticPr fontId="4"/>
  </si>
  <si>
    <r>
      <t xml:space="preserve">左手 </t>
    </r>
    <r>
      <rPr>
        <strike/>
        <sz val="11"/>
        <color rgb="FFFF0000"/>
        <rFont val="ＭＳ Ｐゴシック"/>
        <family val="3"/>
        <charset val="128"/>
      </rPr>
      <t>セブンイレブン</t>
    </r>
    <r>
      <rPr>
        <sz val="11"/>
        <color rgb="FFFF0000"/>
        <rFont val="ＭＳ Ｐゴシック"/>
        <family val="3"/>
        <charset val="128"/>
      </rPr>
      <t xml:space="preserve"> 跡地(閉店しています)</t>
    </r>
    <rPh sb="11" eb="13">
      <t>アトチ</t>
    </rPh>
    <rPh sb="14" eb="16">
      <t>ヘイテン</t>
    </rPh>
    <phoneticPr fontId="4"/>
  </si>
  <si>
    <r>
      <t>K77､</t>
    </r>
    <r>
      <rPr>
        <sz val="11"/>
        <color rgb="FFFF0000"/>
        <rFont val="ＭＳ Ｐゴシック"/>
        <family val="3"/>
        <charset val="128"/>
      </rPr>
      <t>K709</t>
    </r>
    <phoneticPr fontId="4"/>
  </si>
  <si>
    <r>
      <rPr>
        <sz val="11"/>
        <color rgb="FFFF0000"/>
        <rFont val="ＭＳ Ｐゴシック"/>
        <family val="3"/>
        <charset val="128"/>
      </rPr>
      <t>進行方向信号名なし</t>
    </r>
    <r>
      <rPr>
        <sz val="11"/>
        <rFont val="ＭＳ Ｐゴシック"/>
        <family val="3"/>
        <charset val="128"/>
      </rPr>
      <t xml:space="preserve">
左手奥にガリバー</t>
    </r>
    <r>
      <rPr>
        <sz val="11"/>
        <color rgb="FFFF0000"/>
        <rFont val="ＭＳ Ｐゴシック"/>
        <family val="3"/>
        <charset val="128"/>
      </rPr>
      <t>(直前まで見えません)</t>
    </r>
    <rPh sb="11" eb="12">
      <t>テ</t>
    </rPh>
    <rPh sb="19" eb="21">
      <t>チョクゼン</t>
    </rPh>
    <rPh sb="23" eb="24">
      <t>ミ</t>
    </rPh>
    <phoneticPr fontId="2"/>
  </si>
  <si>
    <t>2024.09.22 Ver.4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</si>
</sst>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);[Red]\(0.0\)"/>
  </numFmts>
  <fonts count="11">
    <font>
      <sz val="12"/>
      <color indexed="8"/>
      <name val="ヒラギノ角ゴ ProN W3"/>
      <family val="2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1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13"/>
      </patternFill>
    </fill>
    <fill>
      <patternFill patternType="solid">
        <fgColor theme="9" tint="0.59999389629810485"/>
        <bgColor indexed="3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 wrapText="1"/>
    </xf>
    <xf numFmtId="0" fontId="7" fillId="0" borderId="0"/>
    <xf numFmtId="0" fontId="8" fillId="0" borderId="0">
      <alignment vertical="center"/>
    </xf>
  </cellStyleXfs>
  <cellXfs count="94">
    <xf numFmtId="0" fontId="0" fillId="0" borderId="0" xfId="0">
      <alignment vertical="top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20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20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shrinkToFit="1"/>
    </xf>
    <xf numFmtId="1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1" fontId="2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vertical="center"/>
    </xf>
    <xf numFmtId="177" fontId="2" fillId="2" borderId="2" xfId="0" applyNumberFormat="1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1" fontId="2" fillId="0" borderId="2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3" borderId="5" xfId="0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left" vertical="center"/>
    </xf>
    <xf numFmtId="177" fontId="2" fillId="3" borderId="5" xfId="0" applyNumberFormat="1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left" vertical="center" wrapText="1"/>
    </xf>
    <xf numFmtId="1" fontId="2" fillId="0" borderId="5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left" vertical="center" wrapText="1"/>
    </xf>
    <xf numFmtId="176" fontId="2" fillId="4" borderId="2" xfId="0" applyNumberFormat="1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right" vertical="center"/>
    </xf>
    <xf numFmtId="0" fontId="2" fillId="5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1" fontId="2" fillId="7" borderId="2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wrapText="1"/>
    </xf>
    <xf numFmtId="177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8" borderId="2" xfId="0" applyFont="1" applyFill="1" applyBorder="1" applyAlignment="1">
      <alignment horizontal="center" vertical="center"/>
    </xf>
    <xf numFmtId="176" fontId="2" fillId="8" borderId="2" xfId="0" applyNumberFormat="1" applyFont="1" applyFill="1" applyBorder="1" applyAlignment="1">
      <alignment vertical="center"/>
    </xf>
    <xf numFmtId="177" fontId="2" fillId="8" borderId="2" xfId="0" applyNumberFormat="1" applyFont="1" applyFill="1" applyBorder="1" applyAlignment="1">
      <alignment horizontal="right" vertical="center"/>
    </xf>
    <xf numFmtId="0" fontId="2" fillId="9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vertical="center"/>
    </xf>
    <xf numFmtId="1" fontId="2" fillId="10" borderId="2" xfId="0" applyNumberFormat="1" applyFont="1" applyFill="1" applyBorder="1" applyAlignment="1">
      <alignment horizontal="center" vertical="center"/>
    </xf>
    <xf numFmtId="176" fontId="2" fillId="10" borderId="2" xfId="0" applyNumberFormat="1" applyFont="1" applyFill="1" applyBorder="1" applyAlignment="1">
      <alignment vertical="center"/>
    </xf>
    <xf numFmtId="177" fontId="2" fillId="8" borderId="2" xfId="0" applyNumberFormat="1" applyFont="1" applyFill="1" applyBorder="1" applyAlignment="1">
      <alignment vertical="center"/>
    </xf>
    <xf numFmtId="0" fontId="2" fillId="10" borderId="2" xfId="0" applyFont="1" applyFill="1" applyBorder="1" applyAlignment="1">
      <alignment horizontal="left" vertical="center" wrapText="1"/>
    </xf>
    <xf numFmtId="1" fontId="6" fillId="0" borderId="2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1" fontId="1" fillId="4" borderId="3" xfId="0" applyNumberFormat="1" applyFont="1" applyFill="1" applyBorder="1" applyAlignment="1">
      <alignment horizontal="left" vertical="center"/>
    </xf>
    <xf numFmtId="1" fontId="2" fillId="4" borderId="6" xfId="0" applyNumberFormat="1" applyFont="1" applyFill="1" applyBorder="1" applyAlignment="1">
      <alignment horizontal="left" vertical="center"/>
    </xf>
    <xf numFmtId="1" fontId="1" fillId="4" borderId="3" xfId="0" applyNumberFormat="1" applyFont="1" applyFill="1" applyBorder="1" applyAlignment="1">
      <alignment horizontal="left" vertical="center" wrapText="1"/>
    </xf>
    <xf numFmtId="1" fontId="2" fillId="4" borderId="6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center" wrapText="1"/>
    </xf>
    <xf numFmtId="0" fontId="2" fillId="10" borderId="6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left" vertical="top" wrapText="1"/>
    </xf>
    <xf numFmtId="1" fontId="6" fillId="0" borderId="6" xfId="0" applyNumberFormat="1" applyFont="1" applyBorder="1" applyAlignment="1">
      <alignment horizontal="left" vertical="top" wrapText="1"/>
    </xf>
    <xf numFmtId="0" fontId="1" fillId="8" borderId="3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</cellXfs>
  <cellStyles count="3">
    <cellStyle name="Excel Built-in Explanatory Text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EFB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CF305"/>
      <rgbColor rgb="00FF9900"/>
      <rgbColor rgb="00FF6600"/>
      <rgbColor rgb="00666699"/>
      <rgbColor rgb="00AAAAAA"/>
      <rgbColor rgb="00003366"/>
      <rgbColor rgb="0000AE0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24</xdr:row>
      <xdr:rowOff>285750</xdr:rowOff>
    </xdr:from>
    <xdr:to>
      <xdr:col>1</xdr:col>
      <xdr:colOff>104775</xdr:colOff>
      <xdr:row>24</xdr:row>
      <xdr:rowOff>285750</xdr:rowOff>
    </xdr:to>
    <xdr:sp macro="" textlink="">
      <xdr:nvSpPr>
        <xdr:cNvPr id="3" name="直線コネクタ 2">
          <a:extLst>
            <a:ext uri="{FF2B5EF4-FFF2-40B4-BE49-F238E27FC236}">
              <a16:creationId xmlns:a16="http://schemas.microsoft.com/office/drawing/2014/main" id="{8C7E17D1-CC24-480B-8996-5FA417EDF7D0}"/>
            </a:ext>
          </a:extLst>
        </xdr:cNvPr>
        <xdr:cNvSpPr>
          <a:spLocks noChangeShapeType="1"/>
        </xdr:cNvSpPr>
      </xdr:nvSpPr>
      <xdr:spPr bwMode="auto">
        <a:xfrm flipH="1">
          <a:off x="247650" y="4657725"/>
          <a:ext cx="85725" cy="0"/>
        </a:xfrm>
        <a:prstGeom prst="line">
          <a:avLst/>
        </a:prstGeom>
        <a:noFill/>
        <a:ln w="1260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19050</xdr:colOff>
      <xdr:row>34</xdr:row>
      <xdr:rowOff>266700</xdr:rowOff>
    </xdr:from>
    <xdr:to>
      <xdr:col>1</xdr:col>
      <xdr:colOff>104775</xdr:colOff>
      <xdr:row>34</xdr:row>
      <xdr:rowOff>266700</xdr:rowOff>
    </xdr:to>
    <xdr:sp macro="" textlink="">
      <xdr:nvSpPr>
        <xdr:cNvPr id="4" name="直線コネクタ 2">
          <a:extLst>
            <a:ext uri="{FF2B5EF4-FFF2-40B4-BE49-F238E27FC236}">
              <a16:creationId xmlns:a16="http://schemas.microsoft.com/office/drawing/2014/main" id="{E4DCDE6F-13E0-42CC-9467-2B3CD499BBB2}"/>
            </a:ext>
          </a:extLst>
        </xdr:cNvPr>
        <xdr:cNvSpPr>
          <a:spLocks noChangeShapeType="1"/>
        </xdr:cNvSpPr>
      </xdr:nvSpPr>
      <xdr:spPr bwMode="auto">
        <a:xfrm flipH="1">
          <a:off x="247650" y="8039100"/>
          <a:ext cx="85725" cy="0"/>
        </a:xfrm>
        <a:prstGeom prst="line">
          <a:avLst/>
        </a:prstGeom>
        <a:noFill/>
        <a:ln w="1260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showGridLines="0" tabSelected="1" topLeftCell="A52" zoomScaleNormal="100" zoomScaleSheetLayoutView="100" workbookViewId="0">
      <selection activeCell="C57" sqref="C57"/>
    </sheetView>
  </sheetViews>
  <sheetFormatPr defaultColWidth="6.33203125" defaultRowHeight="12.75"/>
  <cols>
    <col min="1" max="2" width="2.6640625" style="9" customWidth="1"/>
    <col min="3" max="3" width="4.21875" style="9" customWidth="1"/>
    <col min="4" max="4" width="6.33203125" style="9"/>
    <col min="5" max="5" width="5.21875" style="9" customWidth="1"/>
    <col min="6" max="6" width="40.6640625" style="9" customWidth="1"/>
    <col min="7" max="7" width="9.21875" style="42" customWidth="1"/>
    <col min="8" max="8" width="25.44140625" style="9" customWidth="1"/>
    <col min="9" max="9" width="23.6640625" style="9" customWidth="1"/>
    <col min="10" max="16384" width="6.33203125" style="9"/>
  </cols>
  <sheetData>
    <row r="1" spans="1:9">
      <c r="A1" s="82" t="s">
        <v>172</v>
      </c>
      <c r="B1" s="82"/>
      <c r="C1" s="82"/>
      <c r="D1" s="82"/>
      <c r="E1" s="82"/>
      <c r="F1" s="82"/>
      <c r="G1" s="82"/>
      <c r="H1" s="15" t="s">
        <v>190</v>
      </c>
      <c r="I1" s="29"/>
    </row>
    <row r="2" spans="1:9">
      <c r="A2" s="30"/>
      <c r="B2" s="31" t="s">
        <v>0</v>
      </c>
      <c r="C2" s="30"/>
      <c r="D2" s="30"/>
      <c r="E2" s="30"/>
      <c r="F2" s="30"/>
      <c r="G2" s="32"/>
      <c r="H2" s="33"/>
      <c r="I2" s="34"/>
    </row>
    <row r="3" spans="1:9">
      <c r="A3" s="54" t="s">
        <v>1</v>
      </c>
      <c r="B3" s="55"/>
      <c r="C3" s="54" t="s">
        <v>2</v>
      </c>
      <c r="D3" s="54" t="s">
        <v>3</v>
      </c>
      <c r="E3" s="54" t="s">
        <v>4</v>
      </c>
      <c r="F3" s="54" t="s">
        <v>5</v>
      </c>
      <c r="G3" s="56" t="s">
        <v>6</v>
      </c>
      <c r="H3" s="56" t="s">
        <v>7</v>
      </c>
      <c r="I3" s="54" t="s">
        <v>8</v>
      </c>
    </row>
    <row r="4" spans="1:9" ht="25.5">
      <c r="A4" s="14">
        <v>1</v>
      </c>
      <c r="B4" s="19"/>
      <c r="C4" s="19"/>
      <c r="D4" s="20">
        <v>0</v>
      </c>
      <c r="E4" s="21">
        <v>0</v>
      </c>
      <c r="F4" s="71" t="s">
        <v>48</v>
      </c>
      <c r="G4" s="22"/>
      <c r="H4" s="23" t="s">
        <v>49</v>
      </c>
      <c r="I4" s="22"/>
    </row>
    <row r="5" spans="1:9" ht="12.85" customHeight="1">
      <c r="A5" s="1">
        <f>1+A4</f>
        <v>2</v>
      </c>
      <c r="B5" s="2" t="s">
        <v>9</v>
      </c>
      <c r="C5" s="2" t="s">
        <v>11</v>
      </c>
      <c r="D5" s="3">
        <f>SUM(D4+E5)</f>
        <v>2.9</v>
      </c>
      <c r="E5" s="4">
        <v>2.9</v>
      </c>
      <c r="F5" s="5" t="s">
        <v>12</v>
      </c>
      <c r="G5" s="18" t="s">
        <v>13</v>
      </c>
      <c r="H5" s="7" t="s">
        <v>14</v>
      </c>
      <c r="I5" s="25"/>
    </row>
    <row r="6" spans="1:9" ht="12.85" customHeight="1">
      <c r="A6" s="1">
        <f t="shared" ref="A6:A25" si="0">1+A5</f>
        <v>3</v>
      </c>
      <c r="B6" s="2" t="s">
        <v>9</v>
      </c>
      <c r="C6" s="2" t="s">
        <v>113</v>
      </c>
      <c r="D6" s="3">
        <f>SUM(D5+E6)</f>
        <v>8.6999999999999993</v>
      </c>
      <c r="E6" s="4">
        <v>5.8</v>
      </c>
      <c r="F6" s="5" t="s">
        <v>111</v>
      </c>
      <c r="G6" s="2" t="s">
        <v>127</v>
      </c>
      <c r="H6" s="11"/>
      <c r="I6" s="7"/>
    </row>
    <row r="7" spans="1:9" ht="12.85" customHeight="1">
      <c r="A7" s="1">
        <f t="shared" si="0"/>
        <v>4</v>
      </c>
      <c r="B7" s="2" t="s">
        <v>22</v>
      </c>
      <c r="C7" s="2" t="s">
        <v>11</v>
      </c>
      <c r="D7" s="3">
        <f t="shared" ref="D7:D55" si="1">SUM(D6+E7)</f>
        <v>9.1</v>
      </c>
      <c r="E7" s="4">
        <v>0.4</v>
      </c>
      <c r="F7" s="5" t="s">
        <v>112</v>
      </c>
      <c r="G7" s="18" t="s">
        <v>15</v>
      </c>
      <c r="H7" s="11"/>
      <c r="I7" s="24"/>
    </row>
    <row r="8" spans="1:9" ht="12.85" customHeight="1">
      <c r="A8" s="1">
        <f t="shared" si="0"/>
        <v>5</v>
      </c>
      <c r="B8" s="2" t="s">
        <v>9</v>
      </c>
      <c r="C8" s="2" t="s">
        <v>50</v>
      </c>
      <c r="D8" s="3">
        <f t="shared" si="1"/>
        <v>10.7</v>
      </c>
      <c r="E8" s="4">
        <v>1.6</v>
      </c>
      <c r="F8" s="5" t="s">
        <v>17</v>
      </c>
      <c r="G8" s="18" t="s">
        <v>51</v>
      </c>
      <c r="H8" s="13" t="s">
        <v>52</v>
      </c>
      <c r="I8" s="7" t="s">
        <v>89</v>
      </c>
    </row>
    <row r="9" spans="1:9" ht="39.75" customHeight="1">
      <c r="A9" s="1">
        <f t="shared" si="0"/>
        <v>6</v>
      </c>
      <c r="B9" s="2" t="s">
        <v>9</v>
      </c>
      <c r="C9" s="2" t="s">
        <v>53</v>
      </c>
      <c r="D9" s="3">
        <f t="shared" si="1"/>
        <v>11.299999999999999</v>
      </c>
      <c r="E9" s="4">
        <v>0.6</v>
      </c>
      <c r="F9" s="5" t="s">
        <v>87</v>
      </c>
      <c r="G9" s="2" t="s">
        <v>127</v>
      </c>
      <c r="H9" s="13" t="s">
        <v>165</v>
      </c>
      <c r="I9" s="7"/>
    </row>
    <row r="10" spans="1:9" ht="25.5">
      <c r="A10" s="1">
        <f t="shared" si="0"/>
        <v>7</v>
      </c>
      <c r="B10" s="2" t="s">
        <v>9</v>
      </c>
      <c r="C10" s="2" t="s">
        <v>50</v>
      </c>
      <c r="D10" s="3">
        <f t="shared" si="1"/>
        <v>12.1</v>
      </c>
      <c r="E10" s="4">
        <v>0.8</v>
      </c>
      <c r="F10" s="5" t="s">
        <v>54</v>
      </c>
      <c r="G10" s="2" t="s">
        <v>127</v>
      </c>
      <c r="H10" s="72" t="s">
        <v>88</v>
      </c>
      <c r="I10" s="7" t="s">
        <v>90</v>
      </c>
    </row>
    <row r="11" spans="1:9">
      <c r="A11" s="1">
        <f t="shared" si="0"/>
        <v>8</v>
      </c>
      <c r="B11" s="2" t="s">
        <v>22</v>
      </c>
      <c r="C11" s="2" t="s">
        <v>11</v>
      </c>
      <c r="D11" s="3">
        <f t="shared" si="1"/>
        <v>12.299999999999999</v>
      </c>
      <c r="E11" s="4">
        <v>0.2</v>
      </c>
      <c r="F11" s="5" t="s">
        <v>55</v>
      </c>
      <c r="G11" s="2" t="s">
        <v>127</v>
      </c>
      <c r="H11" s="76"/>
      <c r="I11" s="74" t="s">
        <v>134</v>
      </c>
    </row>
    <row r="12" spans="1:9">
      <c r="A12" s="1">
        <f t="shared" si="0"/>
        <v>9</v>
      </c>
      <c r="B12" s="2" t="s">
        <v>22</v>
      </c>
      <c r="C12" s="2" t="s">
        <v>11</v>
      </c>
      <c r="D12" s="3">
        <f t="shared" si="1"/>
        <v>16.5</v>
      </c>
      <c r="E12" s="4">
        <v>4.2</v>
      </c>
      <c r="F12" s="5" t="s">
        <v>79</v>
      </c>
      <c r="G12" s="2" t="s">
        <v>91</v>
      </c>
      <c r="H12" s="75"/>
      <c r="I12" s="7" t="s">
        <v>135</v>
      </c>
    </row>
    <row r="13" spans="1:9">
      <c r="A13" s="1">
        <f t="shared" si="0"/>
        <v>10</v>
      </c>
      <c r="B13" s="2" t="s">
        <v>20</v>
      </c>
      <c r="C13" s="2" t="s">
        <v>50</v>
      </c>
      <c r="D13" s="3">
        <f t="shared" si="1"/>
        <v>18.100000000000001</v>
      </c>
      <c r="E13" s="4">
        <v>1.6</v>
      </c>
      <c r="F13" s="7" t="s">
        <v>56</v>
      </c>
      <c r="G13" s="2" t="s">
        <v>78</v>
      </c>
      <c r="H13" s="13"/>
      <c r="I13" s="7" t="s">
        <v>117</v>
      </c>
    </row>
    <row r="14" spans="1:9">
      <c r="A14" s="1">
        <f t="shared" si="0"/>
        <v>11</v>
      </c>
      <c r="B14" s="2" t="s">
        <v>21</v>
      </c>
      <c r="C14" s="2" t="s">
        <v>124</v>
      </c>
      <c r="D14" s="3">
        <f>SUM(D13+E14)</f>
        <v>21.6</v>
      </c>
      <c r="E14" s="4">
        <v>3.5</v>
      </c>
      <c r="F14" s="26" t="s">
        <v>42</v>
      </c>
      <c r="G14" s="17" t="s">
        <v>115</v>
      </c>
      <c r="H14" s="11" t="s">
        <v>114</v>
      </c>
      <c r="I14" s="7" t="s">
        <v>116</v>
      </c>
    </row>
    <row r="15" spans="1:9">
      <c r="A15" s="1">
        <f t="shared" si="0"/>
        <v>12</v>
      </c>
      <c r="B15" s="2" t="s">
        <v>22</v>
      </c>
      <c r="C15" s="2" t="s">
        <v>50</v>
      </c>
      <c r="D15" s="3">
        <f>SUM(D14+E15)</f>
        <v>24.1</v>
      </c>
      <c r="E15" s="4">
        <v>2.5</v>
      </c>
      <c r="F15" s="26" t="s">
        <v>42</v>
      </c>
      <c r="G15" s="17" t="s">
        <v>19</v>
      </c>
      <c r="H15" s="11"/>
      <c r="I15" s="7" t="s">
        <v>92</v>
      </c>
    </row>
    <row r="16" spans="1:9">
      <c r="A16" s="1">
        <f t="shared" si="0"/>
        <v>13</v>
      </c>
      <c r="B16" s="2"/>
      <c r="C16" s="2" t="s">
        <v>53</v>
      </c>
      <c r="D16" s="3">
        <f>SUM(D15+E16)</f>
        <v>59.4</v>
      </c>
      <c r="E16" s="4">
        <v>35.299999999999997</v>
      </c>
      <c r="F16" s="7" t="s">
        <v>57</v>
      </c>
      <c r="G16" s="2" t="s">
        <v>127</v>
      </c>
      <c r="H16" s="16" t="s">
        <v>131</v>
      </c>
      <c r="I16" s="7"/>
    </row>
    <row r="17" spans="1:9">
      <c r="A17" s="1">
        <f t="shared" si="0"/>
        <v>14</v>
      </c>
      <c r="B17" s="2" t="s">
        <v>9</v>
      </c>
      <c r="C17" s="2" t="s">
        <v>11</v>
      </c>
      <c r="D17" s="3">
        <f t="shared" si="1"/>
        <v>63.6</v>
      </c>
      <c r="E17" s="4">
        <v>4.2</v>
      </c>
      <c r="F17" s="7" t="s">
        <v>58</v>
      </c>
      <c r="G17" s="2" t="s">
        <v>59</v>
      </c>
      <c r="H17" s="13"/>
      <c r="I17" s="24"/>
    </row>
    <row r="18" spans="1:9" ht="25.5">
      <c r="A18" s="1">
        <f t="shared" si="0"/>
        <v>15</v>
      </c>
      <c r="B18" s="2" t="s">
        <v>21</v>
      </c>
      <c r="C18" s="2" t="s">
        <v>11</v>
      </c>
      <c r="D18" s="3">
        <f t="shared" si="1"/>
        <v>69.3</v>
      </c>
      <c r="E18" s="4">
        <v>5.7</v>
      </c>
      <c r="F18" s="5" t="s">
        <v>42</v>
      </c>
      <c r="G18" s="2" t="s">
        <v>13</v>
      </c>
      <c r="H18" s="13" t="s">
        <v>169</v>
      </c>
      <c r="I18" s="7" t="s">
        <v>95</v>
      </c>
    </row>
    <row r="19" spans="1:9" ht="25.5">
      <c r="A19" s="1">
        <f t="shared" si="0"/>
        <v>16</v>
      </c>
      <c r="B19" s="2" t="s">
        <v>9</v>
      </c>
      <c r="C19" s="2" t="s">
        <v>11</v>
      </c>
      <c r="D19" s="3">
        <f t="shared" ref="D19:D25" si="2">SUM(D18+E19)</f>
        <v>70.5</v>
      </c>
      <c r="E19" s="52">
        <v>1.2</v>
      </c>
      <c r="F19" s="5" t="s">
        <v>60</v>
      </c>
      <c r="G19" s="2" t="s">
        <v>144</v>
      </c>
      <c r="H19" s="13" t="s">
        <v>168</v>
      </c>
      <c r="I19" s="24"/>
    </row>
    <row r="20" spans="1:9">
      <c r="A20" s="1">
        <f t="shared" si="0"/>
        <v>17</v>
      </c>
      <c r="B20" s="2" t="s">
        <v>21</v>
      </c>
      <c r="C20" s="2" t="s">
        <v>11</v>
      </c>
      <c r="D20" s="3">
        <f t="shared" si="2"/>
        <v>71.900000000000006</v>
      </c>
      <c r="E20" s="52">
        <v>1.4</v>
      </c>
      <c r="F20" s="5" t="s">
        <v>145</v>
      </c>
      <c r="G20" s="2" t="s">
        <v>13</v>
      </c>
      <c r="H20" s="11"/>
      <c r="I20" s="7" t="s">
        <v>146</v>
      </c>
    </row>
    <row r="21" spans="1:9">
      <c r="A21" s="1">
        <f t="shared" si="0"/>
        <v>18</v>
      </c>
      <c r="B21" s="2" t="s">
        <v>22</v>
      </c>
      <c r="C21" s="2" t="s">
        <v>11</v>
      </c>
      <c r="D21" s="3">
        <f t="shared" si="2"/>
        <v>73.400000000000006</v>
      </c>
      <c r="E21" s="52">
        <v>1.5</v>
      </c>
      <c r="F21" s="26" t="s">
        <v>147</v>
      </c>
      <c r="G21" s="2" t="s">
        <v>119</v>
      </c>
      <c r="H21" s="11" t="s">
        <v>166</v>
      </c>
      <c r="I21" s="7"/>
    </row>
    <row r="22" spans="1:9">
      <c r="A22" s="64">
        <f t="shared" si="0"/>
        <v>19</v>
      </c>
      <c r="B22" s="60"/>
      <c r="C22" s="60" t="s">
        <v>53</v>
      </c>
      <c r="D22" s="61">
        <f t="shared" si="2"/>
        <v>74.2</v>
      </c>
      <c r="E22" s="62">
        <v>0.8</v>
      </c>
      <c r="F22" s="63" t="s">
        <v>173</v>
      </c>
      <c r="G22" s="60" t="s">
        <v>127</v>
      </c>
      <c r="H22" s="89" t="s">
        <v>183</v>
      </c>
      <c r="I22" s="90"/>
    </row>
    <row r="23" spans="1:9">
      <c r="A23" s="1">
        <f t="shared" si="0"/>
        <v>20</v>
      </c>
      <c r="B23" s="2" t="s">
        <v>9</v>
      </c>
      <c r="C23" s="2" t="s">
        <v>11</v>
      </c>
      <c r="D23" s="3">
        <f t="shared" si="2"/>
        <v>74.5</v>
      </c>
      <c r="E23" s="52">
        <v>0.3</v>
      </c>
      <c r="F23" s="7" t="s">
        <v>148</v>
      </c>
      <c r="G23" s="2" t="s">
        <v>119</v>
      </c>
      <c r="H23" s="1" t="s">
        <v>149</v>
      </c>
      <c r="I23" s="7" t="s">
        <v>150</v>
      </c>
    </row>
    <row r="24" spans="1:9">
      <c r="A24" s="1">
        <f t="shared" si="0"/>
        <v>21</v>
      </c>
      <c r="B24" s="2" t="s">
        <v>9</v>
      </c>
      <c r="C24" s="2" t="s">
        <v>53</v>
      </c>
      <c r="D24" s="3">
        <f t="shared" si="2"/>
        <v>77.400000000000006</v>
      </c>
      <c r="E24" s="52">
        <v>2.9</v>
      </c>
      <c r="F24" s="1" t="s">
        <v>163</v>
      </c>
      <c r="G24" s="2" t="s">
        <v>127</v>
      </c>
      <c r="H24" s="1" t="s">
        <v>151</v>
      </c>
      <c r="I24" s="7"/>
    </row>
    <row r="25" spans="1:9" ht="38.25">
      <c r="A25" s="1">
        <f t="shared" si="0"/>
        <v>22</v>
      </c>
      <c r="B25" s="2" t="s">
        <v>9</v>
      </c>
      <c r="C25" s="2" t="s">
        <v>53</v>
      </c>
      <c r="D25" s="3">
        <f t="shared" si="2"/>
        <v>78</v>
      </c>
      <c r="E25" s="52">
        <v>0.6</v>
      </c>
      <c r="F25" s="1" t="s">
        <v>61</v>
      </c>
      <c r="G25" s="2" t="s">
        <v>13</v>
      </c>
      <c r="H25" s="11" t="s">
        <v>93</v>
      </c>
      <c r="I25" s="7"/>
    </row>
    <row r="26" spans="1:9" ht="12.85" customHeight="1">
      <c r="A26" s="1">
        <f>1+A25</f>
        <v>23</v>
      </c>
      <c r="B26" s="12" t="s">
        <v>40</v>
      </c>
      <c r="C26" s="2" t="s">
        <v>43</v>
      </c>
      <c r="D26" s="3">
        <f>SUM(D25+E26)</f>
        <v>79.3</v>
      </c>
      <c r="E26" s="4">
        <v>1.3</v>
      </c>
      <c r="F26" s="26" t="s">
        <v>23</v>
      </c>
      <c r="G26" s="2" t="s">
        <v>41</v>
      </c>
      <c r="H26" s="11" t="s">
        <v>171</v>
      </c>
      <c r="I26" s="7"/>
    </row>
    <row r="27" spans="1:9" ht="63.75">
      <c r="A27" s="1">
        <f t="shared" ref="A27:A30" si="3">1+A26</f>
        <v>24</v>
      </c>
      <c r="B27" s="28" t="s">
        <v>22</v>
      </c>
      <c r="C27" s="2" t="s">
        <v>152</v>
      </c>
      <c r="D27" s="3">
        <f t="shared" si="1"/>
        <v>82.899999999999991</v>
      </c>
      <c r="E27" s="4">
        <v>3.6</v>
      </c>
      <c r="F27" s="26" t="s">
        <v>42</v>
      </c>
      <c r="G27" s="2" t="s">
        <v>24</v>
      </c>
      <c r="H27" s="7" t="s">
        <v>167</v>
      </c>
      <c r="I27" s="7"/>
    </row>
    <row r="28" spans="1:9">
      <c r="A28" s="1">
        <f t="shared" si="3"/>
        <v>25</v>
      </c>
      <c r="B28" s="2" t="s">
        <v>22</v>
      </c>
      <c r="C28" s="2" t="s">
        <v>50</v>
      </c>
      <c r="D28" s="3">
        <f t="shared" si="1"/>
        <v>89.199999999999989</v>
      </c>
      <c r="E28" s="4">
        <v>6.3</v>
      </c>
      <c r="F28" s="7" t="s">
        <v>133</v>
      </c>
      <c r="G28" s="18" t="s">
        <v>62</v>
      </c>
      <c r="H28" s="1" t="s">
        <v>96</v>
      </c>
      <c r="I28" s="7"/>
    </row>
    <row r="29" spans="1:9" ht="33.4" customHeight="1">
      <c r="A29" s="1">
        <f t="shared" si="3"/>
        <v>26</v>
      </c>
      <c r="B29" s="2" t="s">
        <v>21</v>
      </c>
      <c r="C29" s="2" t="s">
        <v>53</v>
      </c>
      <c r="D29" s="3">
        <f t="shared" si="1"/>
        <v>89.799999999999983</v>
      </c>
      <c r="E29" s="4">
        <v>0.6</v>
      </c>
      <c r="F29" s="11" t="s">
        <v>63</v>
      </c>
      <c r="G29" s="2" t="s">
        <v>127</v>
      </c>
      <c r="H29" s="11" t="s">
        <v>97</v>
      </c>
      <c r="I29" s="7"/>
    </row>
    <row r="30" spans="1:9">
      <c r="A30" s="1">
        <f t="shared" si="3"/>
        <v>27</v>
      </c>
      <c r="B30" s="2" t="s">
        <v>9</v>
      </c>
      <c r="C30" s="2" t="s">
        <v>53</v>
      </c>
      <c r="D30" s="3">
        <f t="shared" si="1"/>
        <v>98.499999999999986</v>
      </c>
      <c r="E30" s="4">
        <v>8.6999999999999993</v>
      </c>
      <c r="F30" s="26" t="s">
        <v>64</v>
      </c>
      <c r="G30" s="2" t="s">
        <v>127</v>
      </c>
      <c r="H30" s="1" t="s">
        <v>65</v>
      </c>
      <c r="I30" s="7" t="s">
        <v>141</v>
      </c>
    </row>
    <row r="31" spans="1:9">
      <c r="A31" s="1">
        <f t="shared" ref="A31:A69" si="4">1+A30</f>
        <v>28</v>
      </c>
      <c r="B31" s="2" t="s">
        <v>9</v>
      </c>
      <c r="C31" s="2" t="s">
        <v>53</v>
      </c>
      <c r="D31" s="3">
        <f t="shared" si="1"/>
        <v>99.399999999999991</v>
      </c>
      <c r="E31" s="4">
        <v>0.9</v>
      </c>
      <c r="F31" s="1" t="s">
        <v>105</v>
      </c>
      <c r="G31" s="2" t="s">
        <v>41</v>
      </c>
      <c r="H31" s="1"/>
      <c r="I31" s="7"/>
    </row>
    <row r="32" spans="1:9" ht="36.75" customHeight="1">
      <c r="A32" s="1">
        <f>1+A31</f>
        <v>29</v>
      </c>
      <c r="B32" s="2" t="s">
        <v>9</v>
      </c>
      <c r="C32" s="2" t="s">
        <v>50</v>
      </c>
      <c r="D32" s="3">
        <f t="shared" si="1"/>
        <v>100.49999999999999</v>
      </c>
      <c r="E32" s="4">
        <v>1.1000000000000001</v>
      </c>
      <c r="F32" s="7" t="s">
        <v>112</v>
      </c>
      <c r="G32" s="2" t="s">
        <v>66</v>
      </c>
      <c r="H32" s="11" t="s">
        <v>160</v>
      </c>
      <c r="I32" s="7"/>
    </row>
    <row r="33" spans="1:13" ht="39" customHeight="1">
      <c r="A33" s="43">
        <f>1+A32</f>
        <v>30</v>
      </c>
      <c r="B33" s="49" t="s">
        <v>9</v>
      </c>
      <c r="C33" s="49" t="s">
        <v>10</v>
      </c>
      <c r="D33" s="46">
        <f t="shared" si="1"/>
        <v>103.19999999999999</v>
      </c>
      <c r="E33" s="50">
        <v>2.7</v>
      </c>
      <c r="F33" s="47" t="s">
        <v>174</v>
      </c>
      <c r="G33" s="49" t="s">
        <v>13</v>
      </c>
      <c r="H33" s="85" t="s">
        <v>185</v>
      </c>
      <c r="I33" s="86"/>
    </row>
    <row r="34" spans="1:13">
      <c r="A34" s="1">
        <f t="shared" ref="A34:A35" si="5">1+A33</f>
        <v>31</v>
      </c>
      <c r="B34" s="2" t="s">
        <v>22</v>
      </c>
      <c r="C34" s="2" t="s">
        <v>11</v>
      </c>
      <c r="D34" s="3">
        <f t="shared" ref="D34:D35" si="6">SUM(D33+E34)</f>
        <v>103.29999999999998</v>
      </c>
      <c r="E34" s="4">
        <v>0.1</v>
      </c>
      <c r="F34" s="26" t="s">
        <v>23</v>
      </c>
      <c r="G34" s="2" t="s">
        <v>25</v>
      </c>
      <c r="H34" s="1" t="s">
        <v>153</v>
      </c>
      <c r="I34" s="24"/>
    </row>
    <row r="35" spans="1:13" ht="13.35" customHeight="1">
      <c r="A35" s="1">
        <f t="shared" si="5"/>
        <v>32</v>
      </c>
      <c r="B35" s="2" t="s">
        <v>22</v>
      </c>
      <c r="C35" s="2" t="s">
        <v>11</v>
      </c>
      <c r="D35" s="3">
        <f t="shared" si="6"/>
        <v>108.89999999999998</v>
      </c>
      <c r="E35" s="4">
        <v>5.6</v>
      </c>
      <c r="F35" s="26" t="s">
        <v>23</v>
      </c>
      <c r="G35" s="2" t="s">
        <v>25</v>
      </c>
      <c r="H35" s="16"/>
      <c r="I35" s="24"/>
    </row>
    <row r="36" spans="1:13" ht="69.75" customHeight="1">
      <c r="A36" s="1">
        <f>1+A35</f>
        <v>33</v>
      </c>
      <c r="B36" s="17"/>
      <c r="C36" s="2" t="s">
        <v>16</v>
      </c>
      <c r="D36" s="3">
        <f>SUM(D35+E36)</f>
        <v>109.79999999999998</v>
      </c>
      <c r="E36" s="4">
        <v>0.9</v>
      </c>
      <c r="F36" s="5" t="s">
        <v>26</v>
      </c>
      <c r="G36" s="2" t="s">
        <v>127</v>
      </c>
      <c r="H36" s="11" t="s">
        <v>158</v>
      </c>
      <c r="I36" s="24"/>
    </row>
    <row r="37" spans="1:13" ht="80.25" customHeight="1">
      <c r="A37" s="1">
        <f t="shared" si="4"/>
        <v>34</v>
      </c>
      <c r="B37" s="2" t="s">
        <v>21</v>
      </c>
      <c r="C37" s="2" t="s">
        <v>11</v>
      </c>
      <c r="D37" s="3">
        <f t="shared" si="1"/>
        <v>113.69999999999999</v>
      </c>
      <c r="E37" s="4">
        <v>3.9</v>
      </c>
      <c r="F37" s="26" t="s">
        <v>23</v>
      </c>
      <c r="G37" s="2" t="s">
        <v>120</v>
      </c>
      <c r="H37" s="13" t="s">
        <v>159</v>
      </c>
      <c r="I37" s="24" t="s">
        <v>94</v>
      </c>
    </row>
    <row r="38" spans="1:13" ht="51" customHeight="1">
      <c r="A38" s="64">
        <f t="shared" si="4"/>
        <v>35</v>
      </c>
      <c r="B38" s="65"/>
      <c r="C38" s="65"/>
      <c r="D38" s="66">
        <f t="shared" si="1"/>
        <v>114.89999999999999</v>
      </c>
      <c r="E38" s="67">
        <v>1.2</v>
      </c>
      <c r="F38" s="68" t="s">
        <v>176</v>
      </c>
      <c r="G38" s="65"/>
      <c r="H38" s="83" t="s">
        <v>175</v>
      </c>
      <c r="I38" s="84"/>
    </row>
    <row r="39" spans="1:13" ht="13.15" customHeight="1">
      <c r="A39" s="1">
        <f t="shared" si="4"/>
        <v>36</v>
      </c>
      <c r="B39" s="2" t="s">
        <v>22</v>
      </c>
      <c r="C39" s="2" t="s">
        <v>11</v>
      </c>
      <c r="D39" s="3">
        <f t="shared" si="1"/>
        <v>116.1</v>
      </c>
      <c r="E39" s="4">
        <v>1.2</v>
      </c>
      <c r="F39" s="26" t="s">
        <v>23</v>
      </c>
      <c r="G39" s="2" t="s">
        <v>25</v>
      </c>
      <c r="H39" s="6"/>
      <c r="I39" s="7"/>
    </row>
    <row r="40" spans="1:13">
      <c r="A40" s="1">
        <f t="shared" si="4"/>
        <v>37</v>
      </c>
      <c r="B40" s="2" t="s">
        <v>9</v>
      </c>
      <c r="C40" s="2" t="s">
        <v>10</v>
      </c>
      <c r="D40" s="3">
        <f t="shared" si="1"/>
        <v>119.19999999999999</v>
      </c>
      <c r="E40" s="4">
        <v>3.1</v>
      </c>
      <c r="F40" s="5" t="s">
        <v>121</v>
      </c>
      <c r="G40" s="2" t="s">
        <v>28</v>
      </c>
      <c r="H40" s="6" t="s">
        <v>106</v>
      </c>
      <c r="I40" s="7" t="s">
        <v>47</v>
      </c>
    </row>
    <row r="41" spans="1:13" ht="12.95" customHeight="1">
      <c r="A41" s="1">
        <f t="shared" si="4"/>
        <v>38</v>
      </c>
      <c r="B41" s="2" t="s">
        <v>22</v>
      </c>
      <c r="C41" s="2" t="s">
        <v>10</v>
      </c>
      <c r="D41" s="3">
        <f t="shared" si="1"/>
        <v>122.1</v>
      </c>
      <c r="E41" s="4">
        <v>2.9</v>
      </c>
      <c r="F41" s="5"/>
      <c r="G41" s="2" t="s">
        <v>18</v>
      </c>
      <c r="H41" s="6"/>
      <c r="I41" s="7"/>
    </row>
    <row r="42" spans="1:13">
      <c r="A42" s="1">
        <f t="shared" si="4"/>
        <v>39</v>
      </c>
      <c r="B42" s="2" t="s">
        <v>9</v>
      </c>
      <c r="C42" s="2" t="s">
        <v>11</v>
      </c>
      <c r="D42" s="3">
        <f t="shared" si="1"/>
        <v>122.19999999999999</v>
      </c>
      <c r="E42" s="4">
        <v>0.1</v>
      </c>
      <c r="F42" s="5" t="s">
        <v>29</v>
      </c>
      <c r="G42" s="2" t="s">
        <v>13</v>
      </c>
      <c r="H42" s="6"/>
      <c r="I42" s="7"/>
    </row>
    <row r="43" spans="1:13">
      <c r="A43" s="1">
        <f t="shared" si="4"/>
        <v>40</v>
      </c>
      <c r="B43" s="2" t="s">
        <v>22</v>
      </c>
      <c r="C43" s="2" t="s">
        <v>11</v>
      </c>
      <c r="D43" s="3">
        <f t="shared" si="1"/>
        <v>124.1</v>
      </c>
      <c r="E43" s="4">
        <v>1.9</v>
      </c>
      <c r="F43" s="5" t="s">
        <v>27</v>
      </c>
      <c r="G43" s="2" t="s">
        <v>30</v>
      </c>
      <c r="H43" s="6"/>
      <c r="I43" s="7"/>
    </row>
    <row r="44" spans="1:13">
      <c r="A44" s="1">
        <f t="shared" si="4"/>
        <v>41</v>
      </c>
      <c r="B44" s="2" t="s">
        <v>20</v>
      </c>
      <c r="C44" s="2" t="s">
        <v>10</v>
      </c>
      <c r="D44" s="3">
        <f t="shared" si="1"/>
        <v>124.6</v>
      </c>
      <c r="E44" s="4">
        <v>0.5</v>
      </c>
      <c r="F44" s="5" t="s">
        <v>45</v>
      </c>
      <c r="G44" s="2" t="s">
        <v>31</v>
      </c>
      <c r="H44" s="6" t="s">
        <v>44</v>
      </c>
      <c r="I44" s="7"/>
    </row>
    <row r="45" spans="1:13" ht="30" customHeight="1">
      <c r="A45" s="1">
        <f t="shared" si="4"/>
        <v>42</v>
      </c>
      <c r="B45" s="2" t="s">
        <v>21</v>
      </c>
      <c r="C45" s="2" t="s">
        <v>16</v>
      </c>
      <c r="D45" s="3">
        <f t="shared" si="1"/>
        <v>124.89999999999999</v>
      </c>
      <c r="E45" s="4">
        <v>0.3</v>
      </c>
      <c r="F45" s="5"/>
      <c r="G45" s="2" t="s">
        <v>13</v>
      </c>
      <c r="H45" s="6" t="s">
        <v>98</v>
      </c>
      <c r="I45" s="7" t="s">
        <v>109</v>
      </c>
    </row>
    <row r="46" spans="1:13" s="59" customFormat="1" ht="30.4" customHeight="1">
      <c r="A46" s="11">
        <f t="shared" si="4"/>
        <v>43</v>
      </c>
      <c r="B46" s="18" t="s">
        <v>9</v>
      </c>
      <c r="C46" s="18" t="s">
        <v>10</v>
      </c>
      <c r="D46" s="57">
        <f t="shared" si="1"/>
        <v>127.8</v>
      </c>
      <c r="E46" s="58">
        <v>2.9</v>
      </c>
      <c r="F46" s="7" t="s">
        <v>32</v>
      </c>
      <c r="G46" s="18" t="s">
        <v>33</v>
      </c>
      <c r="H46" s="51" t="s">
        <v>161</v>
      </c>
      <c r="I46" s="7"/>
    </row>
    <row r="47" spans="1:13" ht="16.5" customHeight="1">
      <c r="A47" s="1">
        <f t="shared" si="4"/>
        <v>44</v>
      </c>
      <c r="B47" s="2" t="s">
        <v>9</v>
      </c>
      <c r="C47" s="2" t="s">
        <v>11</v>
      </c>
      <c r="D47" s="3">
        <f t="shared" si="1"/>
        <v>128.69999999999999</v>
      </c>
      <c r="E47" s="4">
        <v>0.9</v>
      </c>
      <c r="F47" s="5" t="s">
        <v>34</v>
      </c>
      <c r="G47" s="2" t="s">
        <v>35</v>
      </c>
      <c r="H47" s="6"/>
      <c r="I47" s="7" t="s">
        <v>136</v>
      </c>
      <c r="J47" s="8"/>
      <c r="L47" s="10"/>
      <c r="M47" s="10"/>
    </row>
    <row r="48" spans="1:13" ht="25.5">
      <c r="A48" s="1">
        <f t="shared" si="4"/>
        <v>45</v>
      </c>
      <c r="B48" s="2" t="s">
        <v>9</v>
      </c>
      <c r="C48" s="2" t="s">
        <v>10</v>
      </c>
      <c r="D48" s="3">
        <f t="shared" si="1"/>
        <v>130.1</v>
      </c>
      <c r="E48" s="4">
        <v>1.4</v>
      </c>
      <c r="F48" s="5" t="s">
        <v>27</v>
      </c>
      <c r="G48" s="2" t="s">
        <v>36</v>
      </c>
      <c r="H48" s="11" t="s">
        <v>37</v>
      </c>
      <c r="I48" s="7" t="s">
        <v>46</v>
      </c>
      <c r="J48" s="8"/>
      <c r="L48" s="10"/>
      <c r="M48" s="10"/>
    </row>
    <row r="49" spans="1:13">
      <c r="A49" s="1">
        <f t="shared" si="4"/>
        <v>46</v>
      </c>
      <c r="B49" s="2" t="s">
        <v>21</v>
      </c>
      <c r="C49" s="2" t="s">
        <v>11</v>
      </c>
      <c r="D49" s="3">
        <f t="shared" si="1"/>
        <v>130.19999999999999</v>
      </c>
      <c r="E49" s="4">
        <v>0.1</v>
      </c>
      <c r="F49" s="5" t="s">
        <v>27</v>
      </c>
      <c r="G49" s="2" t="s">
        <v>188</v>
      </c>
      <c r="H49" s="69" t="s">
        <v>164</v>
      </c>
      <c r="I49" s="7" t="s">
        <v>137</v>
      </c>
      <c r="J49" s="8"/>
      <c r="L49" s="10"/>
      <c r="M49" s="10"/>
    </row>
    <row r="50" spans="1:13" ht="38.25">
      <c r="A50" s="1">
        <f t="shared" si="4"/>
        <v>47</v>
      </c>
      <c r="B50" s="2" t="s">
        <v>9</v>
      </c>
      <c r="C50" s="2" t="s">
        <v>10</v>
      </c>
      <c r="D50" s="3">
        <f t="shared" si="1"/>
        <v>142.6</v>
      </c>
      <c r="E50" s="4">
        <v>12.4</v>
      </c>
      <c r="F50" s="5" t="s">
        <v>107</v>
      </c>
      <c r="G50" s="2" t="s">
        <v>127</v>
      </c>
      <c r="H50" s="6" t="s">
        <v>108</v>
      </c>
      <c r="I50" s="7"/>
      <c r="J50" s="8"/>
      <c r="L50" s="10"/>
      <c r="M50" s="10"/>
    </row>
    <row r="51" spans="1:13">
      <c r="A51" s="1">
        <f t="shared" si="4"/>
        <v>48</v>
      </c>
      <c r="B51" s="2" t="s">
        <v>22</v>
      </c>
      <c r="C51" s="2" t="s">
        <v>10</v>
      </c>
      <c r="D51" s="3">
        <f t="shared" si="1"/>
        <v>143</v>
      </c>
      <c r="E51" s="4">
        <v>0.4</v>
      </c>
      <c r="F51" s="5" t="s">
        <v>67</v>
      </c>
      <c r="G51" s="2" t="s">
        <v>68</v>
      </c>
      <c r="H51" s="6"/>
      <c r="I51" s="7" t="s">
        <v>99</v>
      </c>
      <c r="J51" s="8"/>
      <c r="L51" s="10"/>
      <c r="M51" s="10"/>
    </row>
    <row r="52" spans="1:13">
      <c r="A52" s="1">
        <f t="shared" si="4"/>
        <v>49</v>
      </c>
      <c r="B52" s="2" t="s">
        <v>20</v>
      </c>
      <c r="C52" s="2" t="s">
        <v>10</v>
      </c>
      <c r="D52" s="3">
        <f t="shared" si="1"/>
        <v>147</v>
      </c>
      <c r="E52" s="4">
        <v>4</v>
      </c>
      <c r="F52" s="5" t="s">
        <v>69</v>
      </c>
      <c r="G52" s="2" t="s">
        <v>70</v>
      </c>
      <c r="H52" s="6"/>
      <c r="I52" s="7" t="s">
        <v>100</v>
      </c>
      <c r="J52" s="8"/>
      <c r="L52" s="10"/>
      <c r="M52" s="10"/>
    </row>
    <row r="53" spans="1:13" ht="29.25" customHeight="1">
      <c r="A53" s="43">
        <f t="shared" si="4"/>
        <v>50</v>
      </c>
      <c r="B53" s="44"/>
      <c r="C53" s="44" t="s">
        <v>53</v>
      </c>
      <c r="D53" s="46">
        <f t="shared" si="1"/>
        <v>147.30000000000001</v>
      </c>
      <c r="E53" s="50">
        <v>0.3</v>
      </c>
      <c r="F53" s="73" t="s">
        <v>179</v>
      </c>
      <c r="G53" s="44" t="s">
        <v>18</v>
      </c>
      <c r="H53" s="91" t="s">
        <v>182</v>
      </c>
      <c r="I53" s="92"/>
      <c r="J53" s="8"/>
      <c r="L53" s="10"/>
      <c r="M53" s="10"/>
    </row>
    <row r="54" spans="1:13" ht="12.85" customHeight="1">
      <c r="A54" s="1">
        <f t="shared" si="4"/>
        <v>51</v>
      </c>
      <c r="B54" s="2" t="s">
        <v>9</v>
      </c>
      <c r="C54" s="2" t="s">
        <v>53</v>
      </c>
      <c r="D54" s="3">
        <f t="shared" si="1"/>
        <v>159.30000000000001</v>
      </c>
      <c r="E54" s="4">
        <v>12</v>
      </c>
      <c r="F54" s="5" t="s">
        <v>122</v>
      </c>
      <c r="G54" s="2" t="s">
        <v>123</v>
      </c>
      <c r="H54" s="16" t="s">
        <v>65</v>
      </c>
      <c r="I54" s="24"/>
      <c r="J54" s="8"/>
      <c r="L54" s="10"/>
      <c r="M54" s="10"/>
    </row>
    <row r="55" spans="1:13" ht="12.85" customHeight="1">
      <c r="A55" s="1">
        <f t="shared" si="4"/>
        <v>52</v>
      </c>
      <c r="B55" s="2" t="s">
        <v>9</v>
      </c>
      <c r="C55" s="2" t="s">
        <v>124</v>
      </c>
      <c r="D55" s="3">
        <f t="shared" si="1"/>
        <v>160.20000000000002</v>
      </c>
      <c r="E55" s="4">
        <v>0.9</v>
      </c>
      <c r="F55" s="5" t="s">
        <v>60</v>
      </c>
      <c r="G55" s="2" t="s">
        <v>120</v>
      </c>
      <c r="H55" s="16" t="s">
        <v>125</v>
      </c>
      <c r="I55" s="24"/>
      <c r="J55" s="8"/>
      <c r="L55" s="10"/>
      <c r="M55" s="10"/>
    </row>
    <row r="56" spans="1:13" ht="27.4" customHeight="1">
      <c r="A56" s="1">
        <f t="shared" si="4"/>
        <v>53</v>
      </c>
      <c r="B56" s="2" t="s">
        <v>9</v>
      </c>
      <c r="C56" s="2" t="s">
        <v>50</v>
      </c>
      <c r="D56" s="3">
        <f>SUM(D55+E56)</f>
        <v>161.30000000000001</v>
      </c>
      <c r="E56" s="4">
        <v>1.1000000000000001</v>
      </c>
      <c r="F56" s="5" t="s">
        <v>126</v>
      </c>
      <c r="G56" s="2"/>
      <c r="H56" s="51" t="s">
        <v>170</v>
      </c>
      <c r="I56" s="24"/>
      <c r="J56" s="8"/>
      <c r="L56" s="10"/>
      <c r="M56" s="10"/>
    </row>
    <row r="57" spans="1:13" ht="13.5" customHeight="1">
      <c r="A57" s="1">
        <f t="shared" si="4"/>
        <v>54</v>
      </c>
      <c r="B57" s="2" t="s">
        <v>9</v>
      </c>
      <c r="C57" s="93" t="s">
        <v>53</v>
      </c>
      <c r="D57" s="3">
        <f>SUM(D56+E57)</f>
        <v>162.70000000000002</v>
      </c>
      <c r="E57" s="4">
        <v>1.4</v>
      </c>
      <c r="F57" s="5" t="s">
        <v>38</v>
      </c>
      <c r="G57" s="2" t="s">
        <v>72</v>
      </c>
      <c r="H57" s="16" t="s">
        <v>184</v>
      </c>
      <c r="I57" s="77" t="s">
        <v>186</v>
      </c>
    </row>
    <row r="58" spans="1:13">
      <c r="A58" s="1">
        <f t="shared" si="4"/>
        <v>55</v>
      </c>
      <c r="B58" s="2" t="s">
        <v>22</v>
      </c>
      <c r="C58" s="2" t="s">
        <v>10</v>
      </c>
      <c r="D58" s="3">
        <f t="shared" ref="D58:D67" si="7">SUM(D57+E58)</f>
        <v>168.8</v>
      </c>
      <c r="E58" s="4">
        <v>6.1</v>
      </c>
      <c r="F58" s="5" t="s">
        <v>71</v>
      </c>
      <c r="G58" s="2" t="s">
        <v>127</v>
      </c>
      <c r="H58" s="16"/>
      <c r="I58" s="7" t="s">
        <v>101</v>
      </c>
    </row>
    <row r="59" spans="1:13" ht="12.85" customHeight="1">
      <c r="A59" s="1">
        <f t="shared" si="4"/>
        <v>56</v>
      </c>
      <c r="B59" s="2"/>
      <c r="C59" s="2" t="s">
        <v>53</v>
      </c>
      <c r="D59" s="3">
        <f t="shared" si="7"/>
        <v>173.70000000000002</v>
      </c>
      <c r="E59" s="70">
        <v>4.9000000000000004</v>
      </c>
      <c r="F59" s="5" t="s">
        <v>73</v>
      </c>
      <c r="G59" s="2" t="s">
        <v>127</v>
      </c>
      <c r="H59" s="87" t="s">
        <v>132</v>
      </c>
      <c r="I59" s="88"/>
    </row>
    <row r="60" spans="1:13">
      <c r="A60" s="1">
        <f t="shared" si="4"/>
        <v>57</v>
      </c>
      <c r="B60" s="2" t="s">
        <v>20</v>
      </c>
      <c r="C60" s="2" t="s">
        <v>10</v>
      </c>
      <c r="D60" s="3">
        <f t="shared" si="7"/>
        <v>176.9</v>
      </c>
      <c r="E60" s="4">
        <v>3.2</v>
      </c>
      <c r="F60" s="5" t="s">
        <v>74</v>
      </c>
      <c r="G60" s="2" t="s">
        <v>127</v>
      </c>
      <c r="H60" s="16"/>
      <c r="I60" s="24"/>
    </row>
    <row r="61" spans="1:13">
      <c r="A61" s="1">
        <f t="shared" si="4"/>
        <v>58</v>
      </c>
      <c r="B61" s="2" t="s">
        <v>20</v>
      </c>
      <c r="C61" s="2" t="s">
        <v>10</v>
      </c>
      <c r="D61" s="3">
        <f t="shared" si="7"/>
        <v>181.1</v>
      </c>
      <c r="E61" s="4">
        <v>4.2</v>
      </c>
      <c r="F61" s="5" t="s">
        <v>27</v>
      </c>
      <c r="G61" s="2" t="s">
        <v>127</v>
      </c>
      <c r="H61" s="16" t="s">
        <v>75</v>
      </c>
      <c r="I61" s="24" t="s">
        <v>102</v>
      </c>
    </row>
    <row r="62" spans="1:13">
      <c r="A62" s="43">
        <f t="shared" si="4"/>
        <v>59</v>
      </c>
      <c r="B62" s="44"/>
      <c r="C62" s="44" t="s">
        <v>53</v>
      </c>
      <c r="D62" s="46">
        <f t="shared" si="7"/>
        <v>181.79999999999998</v>
      </c>
      <c r="E62" s="50">
        <v>0.7</v>
      </c>
      <c r="F62" s="73" t="s">
        <v>180</v>
      </c>
      <c r="G62" s="44" t="s">
        <v>76</v>
      </c>
      <c r="H62" s="78" t="s">
        <v>181</v>
      </c>
      <c r="I62" s="79"/>
    </row>
    <row r="63" spans="1:13">
      <c r="A63" s="1">
        <f t="shared" si="4"/>
        <v>60</v>
      </c>
      <c r="B63" s="2" t="s">
        <v>22</v>
      </c>
      <c r="C63" s="2" t="s">
        <v>11</v>
      </c>
      <c r="D63" s="3">
        <f t="shared" si="7"/>
        <v>185.99999999999997</v>
      </c>
      <c r="E63" s="4">
        <v>4.2</v>
      </c>
      <c r="F63" s="5" t="s">
        <v>77</v>
      </c>
      <c r="G63" s="2" t="s">
        <v>78</v>
      </c>
      <c r="H63" s="16"/>
      <c r="I63" s="24" t="s">
        <v>138</v>
      </c>
    </row>
    <row r="64" spans="1:13">
      <c r="A64" s="1">
        <f>1+A63</f>
        <v>61</v>
      </c>
      <c r="B64" s="2" t="s">
        <v>20</v>
      </c>
      <c r="C64" s="2" t="s">
        <v>10</v>
      </c>
      <c r="D64" s="3">
        <f t="shared" si="7"/>
        <v>187.59999999999997</v>
      </c>
      <c r="E64" s="4">
        <v>1.6</v>
      </c>
      <c r="F64" s="5" t="s">
        <v>79</v>
      </c>
      <c r="G64" s="2" t="s">
        <v>51</v>
      </c>
      <c r="H64" s="13"/>
      <c r="I64" s="24"/>
    </row>
    <row r="65" spans="1:9">
      <c r="A65" s="1">
        <f>1+A64</f>
        <v>62</v>
      </c>
      <c r="B65" s="2" t="s">
        <v>20</v>
      </c>
      <c r="C65" s="2" t="s">
        <v>10</v>
      </c>
      <c r="D65" s="3">
        <f t="shared" si="7"/>
        <v>191.79999999999995</v>
      </c>
      <c r="E65" s="4">
        <v>4.2</v>
      </c>
      <c r="F65" s="5" t="s">
        <v>80</v>
      </c>
      <c r="G65" s="2" t="s">
        <v>127</v>
      </c>
      <c r="H65" s="16"/>
      <c r="I65" s="24" t="s">
        <v>103</v>
      </c>
    </row>
    <row r="66" spans="1:9" ht="25.5">
      <c r="A66" s="1">
        <f t="shared" si="4"/>
        <v>63</v>
      </c>
      <c r="B66" s="27" t="s">
        <v>22</v>
      </c>
      <c r="C66" s="2" t="s">
        <v>84</v>
      </c>
      <c r="D66" s="3">
        <f t="shared" si="7"/>
        <v>191.99999999999994</v>
      </c>
      <c r="E66" s="4">
        <v>0.2</v>
      </c>
      <c r="F66" s="5" t="s">
        <v>81</v>
      </c>
      <c r="G66" s="2" t="s">
        <v>127</v>
      </c>
      <c r="H66" s="13" t="s">
        <v>110</v>
      </c>
      <c r="I66" s="24" t="s">
        <v>139</v>
      </c>
    </row>
    <row r="67" spans="1:9">
      <c r="A67" s="1">
        <f t="shared" si="4"/>
        <v>64</v>
      </c>
      <c r="B67" s="2" t="s">
        <v>9</v>
      </c>
      <c r="C67" s="2" t="s">
        <v>11</v>
      </c>
      <c r="D67" s="3">
        <f t="shared" si="7"/>
        <v>193.29999999999995</v>
      </c>
      <c r="E67" s="4">
        <v>1.3</v>
      </c>
      <c r="F67" s="26" t="s">
        <v>82</v>
      </c>
      <c r="G67" s="2" t="s">
        <v>15</v>
      </c>
      <c r="H67" s="16" t="s">
        <v>85</v>
      </c>
      <c r="I67" s="24" t="s">
        <v>140</v>
      </c>
    </row>
    <row r="68" spans="1:9">
      <c r="A68" s="1">
        <f t="shared" si="4"/>
        <v>65</v>
      </c>
      <c r="B68" s="2" t="s">
        <v>20</v>
      </c>
      <c r="C68" s="2" t="s">
        <v>10</v>
      </c>
      <c r="D68" s="3">
        <f t="shared" ref="D68:D69" si="8">SUM(D67+E68)</f>
        <v>195.79999999999995</v>
      </c>
      <c r="E68" s="4">
        <v>2.5</v>
      </c>
      <c r="F68" s="5" t="s">
        <v>154</v>
      </c>
      <c r="G68" s="2" t="s">
        <v>13</v>
      </c>
      <c r="H68" s="16" t="s">
        <v>187</v>
      </c>
      <c r="I68" s="24" t="s">
        <v>155</v>
      </c>
    </row>
    <row r="69" spans="1:9">
      <c r="A69" s="1">
        <f t="shared" si="4"/>
        <v>66</v>
      </c>
      <c r="B69" s="27" t="s">
        <v>9</v>
      </c>
      <c r="C69" s="2" t="s">
        <v>43</v>
      </c>
      <c r="D69" s="3">
        <f t="shared" si="8"/>
        <v>196.09999999999997</v>
      </c>
      <c r="E69" s="4">
        <v>0.3</v>
      </c>
      <c r="F69" s="5" t="s">
        <v>156</v>
      </c>
      <c r="G69" s="2" t="s">
        <v>13</v>
      </c>
      <c r="H69" s="16" t="s">
        <v>157</v>
      </c>
      <c r="I69" s="24" t="s">
        <v>162</v>
      </c>
    </row>
    <row r="70" spans="1:9" ht="38.25">
      <c r="A70" s="1">
        <f>1+A69</f>
        <v>67</v>
      </c>
      <c r="B70" s="2" t="s">
        <v>9</v>
      </c>
      <c r="C70" s="2" t="s">
        <v>10</v>
      </c>
      <c r="D70" s="3">
        <f>SUM(D69+E70)</f>
        <v>201.09999999999997</v>
      </c>
      <c r="E70" s="4">
        <v>5</v>
      </c>
      <c r="F70" s="5" t="s">
        <v>83</v>
      </c>
      <c r="G70" s="2" t="s">
        <v>86</v>
      </c>
      <c r="H70" s="13" t="s">
        <v>189</v>
      </c>
      <c r="I70" s="24" t="s">
        <v>104</v>
      </c>
    </row>
    <row r="71" spans="1:9" ht="25.5">
      <c r="A71" s="43">
        <f>1+A70</f>
        <v>68</v>
      </c>
      <c r="B71" s="44"/>
      <c r="C71" s="44" t="s">
        <v>118</v>
      </c>
      <c r="D71" s="46">
        <f>SUM(D70+E71)</f>
        <v>203.69999999999996</v>
      </c>
      <c r="E71" s="50">
        <v>2.6</v>
      </c>
      <c r="F71" s="48" t="s">
        <v>177</v>
      </c>
      <c r="G71" s="44" t="s">
        <v>127</v>
      </c>
      <c r="H71" s="80" t="s">
        <v>178</v>
      </c>
      <c r="I71" s="81"/>
    </row>
    <row r="72" spans="1:9">
      <c r="A72" s="1">
        <f t="shared" ref="A72:A73" si="9">1+A71</f>
        <v>69</v>
      </c>
      <c r="B72" s="2" t="s">
        <v>9</v>
      </c>
      <c r="C72" s="2" t="s">
        <v>152</v>
      </c>
      <c r="D72" s="3">
        <f t="shared" ref="D72:D73" si="10">SUM(D71+E72)</f>
        <v>204.39999999999995</v>
      </c>
      <c r="E72" s="4">
        <v>0.7</v>
      </c>
      <c r="F72" s="5" t="s">
        <v>128</v>
      </c>
      <c r="G72" s="2" t="s">
        <v>129</v>
      </c>
      <c r="H72" s="13"/>
      <c r="I72" s="24"/>
    </row>
    <row r="73" spans="1:9">
      <c r="A73" s="43">
        <f t="shared" si="9"/>
        <v>70</v>
      </c>
      <c r="B73" s="44"/>
      <c r="C73" s="53" t="s">
        <v>143</v>
      </c>
      <c r="D73" s="46">
        <f t="shared" si="10"/>
        <v>204.89999999999995</v>
      </c>
      <c r="E73" s="50">
        <v>0.5</v>
      </c>
      <c r="F73" s="73" t="s">
        <v>130</v>
      </c>
      <c r="G73" s="44"/>
      <c r="H73" s="23" t="s">
        <v>142</v>
      </c>
      <c r="I73" s="45"/>
    </row>
    <row r="74" spans="1:9">
      <c r="A74" s="35" t="s">
        <v>39</v>
      </c>
      <c r="B74" s="36"/>
      <c r="C74" s="37"/>
      <c r="D74" s="37"/>
      <c r="E74" s="38"/>
      <c r="F74" s="37"/>
      <c r="G74" s="39"/>
      <c r="H74" s="40"/>
      <c r="I74" s="41"/>
    </row>
  </sheetData>
  <sheetProtection selectLockedCells="1" selectUnlockedCells="1"/>
  <mergeCells count="8">
    <mergeCell ref="H62:I62"/>
    <mergeCell ref="H71:I71"/>
    <mergeCell ref="A1:G1"/>
    <mergeCell ref="H38:I38"/>
    <mergeCell ref="H33:I33"/>
    <mergeCell ref="H59:I59"/>
    <mergeCell ref="H22:I22"/>
    <mergeCell ref="H53:I53"/>
  </mergeCells>
  <phoneticPr fontId="4"/>
  <pageMargins left="0" right="0" top="0" bottom="0" header="0.51181102362204722" footer="0.51181102362204722"/>
  <pageSetup scale="68" firstPageNumber="0" orientation="portrait" horizontalDpi="300" verticalDpi="300" r:id="rId1"/>
  <headerFooter alignWithMargins="0"/>
  <rowBreaks count="1" manualBreakCount="1">
    <brk id="119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西東京200㎞ 金太郎</vt:lpstr>
      <vt:lpstr>'西東京200㎞ 金太郎'!Print_Area</vt:lpstr>
      <vt:lpstr>'西東京200㎞ 金太郎'!Print_Titles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2019-09-03T12:31:54Z</dcterms:created>
  <dcterms:modified xsi:type="dcterms:W3CDTF">2024-09-21T22:12:30Z</dcterms:modified>
</cp:coreProperties>
</file>