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b8e345c81ba8b8d/AJ西東京/2023しおかつお/"/>
    </mc:Choice>
  </mc:AlternateContent>
  <xr:revisionPtr revIDLastSave="0" documentId="8_{FD8EFFEB-38BE-42E4-9CA9-731E967E96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BRM325-200km松崎 Ver0.99" sheetId="4" r:id="rId1"/>
  </sheets>
  <definedNames>
    <definedName name="_xlnm._FilterDatabase" localSheetId="0" hidden="1">'2023BRM325-200km松崎 Ver0.99'!$A$3:$O$61</definedName>
    <definedName name="_xlnm.Print_Area" localSheetId="0">'2023BRM325-200km松崎 Ver0.99'!$A$1:$I$68</definedName>
    <definedName name="_xlnm.Print_Titles" localSheetId="0">'2023BRM325-200km松崎 Ver0.99'!$3:$3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4" l="1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5" i="4"/>
  <c r="C69" i="4" l="1"/>
</calcChain>
</file>

<file path=xl/sharedStrings.xml><?xml version="1.0" encoding="utf-8"?>
<sst xmlns="http://schemas.openxmlformats.org/spreadsheetml/2006/main" count="323" uniqueCount="186">
  <si>
    <t>（距離は目安です。あらかじめ使い慣れた地図でコースを確認してください。）  R＝国道　K=地方道　CR=サイクリングロード　S=信号</t>
    <phoneticPr fontId="6"/>
  </si>
  <si>
    <t>No.</t>
  </si>
  <si>
    <t>総距離</t>
    <rPh sb="0" eb="3">
      <t>ソウキョリ</t>
    </rPh>
    <phoneticPr fontId="7"/>
  </si>
  <si>
    <t>区間</t>
    <rPh sb="0" eb="2">
      <t>クカン</t>
    </rPh>
    <phoneticPr fontId="7"/>
  </si>
  <si>
    <t>進路</t>
  </si>
  <si>
    <t>交差点名等（Sは信号あり）</t>
  </si>
  <si>
    <t>路線名</t>
  </si>
  <si>
    <t>備考</t>
  </si>
  <si>
    <t>【道標の行先】</t>
    <rPh sb="1" eb="3">
      <t>ドウヒョウ</t>
    </rPh>
    <rPh sb="4" eb="6">
      <t>イキサキ</t>
    </rPh>
    <phoneticPr fontId="7"/>
  </si>
  <si>
    <t xml:space="preserve">  </t>
  </si>
  <si>
    <t>右</t>
    <rPh sb="0" eb="1">
      <t>ミギ</t>
    </rPh>
    <phoneticPr fontId="7"/>
  </si>
  <si>
    <t>駅前広場は徒歩移動，広場西側からスタート，新幹線高架に沿って進む</t>
    <rPh sb="5" eb="7">
      <t>トホ</t>
    </rPh>
    <phoneticPr fontId="7"/>
  </si>
  <si>
    <t>╋</t>
  </si>
  <si>
    <t>左</t>
  </si>
  <si>
    <t>名無しS</t>
    <rPh sb="0" eb="2">
      <t>ナナ</t>
    </rPh>
    <phoneticPr fontId="7"/>
  </si>
  <si>
    <t>市道</t>
    <rPh sb="0" eb="2">
      <t>シドウ</t>
    </rPh>
    <phoneticPr fontId="7"/>
  </si>
  <si>
    <t>┳</t>
  </si>
  <si>
    <t>右</t>
  </si>
  <si>
    <t>一旦停止</t>
    <rPh sb="0" eb="4">
      <t>イッタンテイシ</t>
    </rPh>
    <phoneticPr fontId="7"/>
  </si>
  <si>
    <t>K22</t>
  </si>
  <si>
    <t>K144</t>
  </si>
  <si>
    <t>┫</t>
  </si>
  <si>
    <t>CR</t>
  </si>
  <si>
    <t>K129</t>
  </si>
  <si>
    <t>R414</t>
  </si>
  <si>
    <t>直進</t>
  </si>
  <si>
    <t>┃</t>
  </si>
  <si>
    <t>左</t>
    <rPh sb="0" eb="1">
      <t>ヒダリ</t>
    </rPh>
    <phoneticPr fontId="7"/>
  </si>
  <si>
    <t>┣</t>
    <phoneticPr fontId="7"/>
  </si>
  <si>
    <t>╋</t>
    <phoneticPr fontId="7"/>
  </si>
  <si>
    <t>K12</t>
    <phoneticPr fontId="7"/>
  </si>
  <si>
    <t>┣</t>
  </si>
  <si>
    <t>「横瀬」S</t>
    <phoneticPr fontId="6"/>
  </si>
  <si>
    <t>R136</t>
  </si>
  <si>
    <t>【⇒三島・伊豆の国】</t>
    <rPh sb="2" eb="4">
      <t>ミシマ</t>
    </rPh>
    <rPh sb="5" eb="7">
      <t>イズ</t>
    </rPh>
    <rPh sb="8" eb="9">
      <t>クニ</t>
    </rPh>
    <phoneticPr fontId="6"/>
  </si>
  <si>
    <t>Y</t>
  </si>
  <si>
    <t>CR（ 読売巨人軍長嶋茂雄ランニングロード）へ</t>
  </si>
  <si>
    <t>神島橋西詰</t>
  </si>
  <si>
    <t>K129に突き当たるまでCR</t>
    <rPh sb="5" eb="6">
      <t>ツ</t>
    </rPh>
    <rPh sb="7" eb="8">
      <t>ア</t>
    </rPh>
    <phoneticPr fontId="7"/>
  </si>
  <si>
    <t>「大門橋西」S</t>
    <rPh sb="1" eb="4">
      <t>ダイモンバシ</t>
    </rPh>
    <rPh sb="4" eb="5">
      <t>ニシ</t>
    </rPh>
    <phoneticPr fontId="7"/>
  </si>
  <si>
    <t>K17</t>
  </si>
  <si>
    <t>「土肥中浜」S</t>
    <phoneticPr fontId="6"/>
  </si>
  <si>
    <t>この先TN多数（内上り基調2回）あり，ライト点灯推奨</t>
    <phoneticPr fontId="6"/>
  </si>
  <si>
    <t xml:space="preserve">【⇒松崎・西伊豆】
</t>
    <phoneticPr fontId="6"/>
  </si>
  <si>
    <t>左側</t>
  </si>
  <si>
    <t>道なり左方向へ直進
土肥～戸田，戸田～井田TNはいずれも二段坂</t>
    <phoneticPr fontId="6"/>
  </si>
  <si>
    <t>【⇐戸田港】</t>
  </si>
  <si>
    <t>碧の丘展望台（復路）</t>
    <rPh sb="7" eb="9">
      <t>フクロ</t>
    </rPh>
    <phoneticPr fontId="7"/>
  </si>
  <si>
    <t>井田集落入口（復路）</t>
  </si>
  <si>
    <t>名無しS</t>
    <rPh sb="0" eb="2">
      <t>ナナ</t>
    </rPh>
    <phoneticPr fontId="6"/>
  </si>
  <si>
    <t>直進</t>
    <phoneticPr fontId="7"/>
  </si>
  <si>
    <t>┃</t>
    <phoneticPr fontId="6"/>
  </si>
  <si>
    <t>「口野放水路」S</t>
  </si>
  <si>
    <t>正面のトンネルへと進む</t>
  </si>
  <si>
    <t>╋</t>
    <phoneticPr fontId="6"/>
  </si>
  <si>
    <t>「長塚橋」S</t>
  </si>
  <si>
    <t>K134</t>
  </si>
  <si>
    <t>「四日町東」S</t>
  </si>
  <si>
    <t>側道</t>
  </si>
  <si>
    <t>折り返してR136に下る</t>
  </si>
  <si>
    <t>「四日町」S</t>
  </si>
  <si>
    <t>市道</t>
  </si>
  <si>
    <t>「大場」S</t>
  </si>
  <si>
    <t>市道</t>
    <rPh sb="0" eb="2">
      <t>シドウ</t>
    </rPh>
    <phoneticPr fontId="6"/>
  </si>
  <si>
    <t>踏切</t>
    <rPh sb="0" eb="2">
      <t>フミキリ</t>
    </rPh>
    <phoneticPr fontId="6"/>
  </si>
  <si>
    <t>三嶋大社の正面</t>
  </si>
  <si>
    <t>「大社町西」S</t>
  </si>
  <si>
    <t>K21</t>
    <phoneticPr fontId="6"/>
  </si>
  <si>
    <t>左「三島駅」方面に行かない</t>
  </si>
  <si>
    <t>歩道で2段階右折。2つ目は押しボタン式</t>
    <rPh sb="6" eb="7">
      <t>ミギ</t>
    </rPh>
    <phoneticPr fontId="7"/>
  </si>
  <si>
    <t>いちご街道</t>
    <rPh sb="3" eb="5">
      <t>カイドウ</t>
    </rPh>
    <phoneticPr fontId="7"/>
  </si>
  <si>
    <t>K136</t>
    <phoneticPr fontId="7"/>
  </si>
  <si>
    <t>反射炉・富士見ロード
右手前セブンイレブン</t>
    <rPh sb="11" eb="12">
      <t>ミギ</t>
    </rPh>
    <rPh sb="12" eb="14">
      <t>テマエ</t>
    </rPh>
    <phoneticPr fontId="7"/>
  </si>
  <si>
    <t>左に300mで世界遺産韮山反射炉</t>
    <rPh sb="0" eb="1">
      <t>ヒダリ</t>
    </rPh>
    <rPh sb="7" eb="9">
      <t>セカイ</t>
    </rPh>
    <rPh sb="9" eb="11">
      <t>イサン</t>
    </rPh>
    <rPh sb="11" eb="13">
      <t>ニラヤマ</t>
    </rPh>
    <rPh sb="13" eb="16">
      <t>ハンシャロ</t>
    </rPh>
    <phoneticPr fontId="7"/>
  </si>
  <si>
    <t>┳</t>
    <phoneticPr fontId="7"/>
  </si>
  <si>
    <t>R136</t>
    <phoneticPr fontId="7"/>
  </si>
  <si>
    <t>名無しS</t>
    <phoneticPr fontId="7"/>
  </si>
  <si>
    <t>市道,K400</t>
    <phoneticPr fontId="7"/>
  </si>
  <si>
    <t>Y</t>
    <phoneticPr fontId="7"/>
  </si>
  <si>
    <t>Y字路</t>
    <rPh sb="1" eb="3">
      <t>ジロ</t>
    </rPh>
    <phoneticPr fontId="7"/>
  </si>
  <si>
    <t>K80</t>
    <phoneticPr fontId="7"/>
  </si>
  <si>
    <t>左手前ローソン</t>
    <phoneticPr fontId="7"/>
  </si>
  <si>
    <t>右折せず伊豆三津三差路へ</t>
    <phoneticPr fontId="7"/>
  </si>
  <si>
    <t>【⇐内浦・三津】</t>
    <phoneticPr fontId="6"/>
  </si>
  <si>
    <t>K130</t>
    <phoneticPr fontId="7"/>
  </si>
  <si>
    <t>T字路（一旦停止）</t>
  </si>
  <si>
    <t>K17</t>
    <phoneticPr fontId="7"/>
  </si>
  <si>
    <t>井田TN入口（往路）</t>
    <rPh sb="4" eb="6">
      <t>イリグチ</t>
    </rPh>
    <phoneticPr fontId="7"/>
  </si>
  <si>
    <t>直進</t>
    <rPh sb="0" eb="2">
      <t>チョクシン</t>
    </rPh>
    <phoneticPr fontId="7"/>
  </si>
  <si>
    <t>┫</t>
    <phoneticPr fontId="7"/>
  </si>
  <si>
    <t>K121</t>
    <phoneticPr fontId="7"/>
  </si>
  <si>
    <t>右</t>
    <phoneticPr fontId="7"/>
  </si>
  <si>
    <t>左</t>
    <phoneticPr fontId="7"/>
  </si>
  <si>
    <t>町道</t>
    <rPh sb="0" eb="2">
      <t>チョウドウ</t>
    </rPh>
    <phoneticPr fontId="7"/>
  </si>
  <si>
    <t>T字路（一旦停止）</t>
    <rPh sb="1" eb="3">
      <t>ジロ</t>
    </rPh>
    <phoneticPr fontId="7"/>
  </si>
  <si>
    <t>K122</t>
    <phoneticPr fontId="7"/>
  </si>
  <si>
    <t>K141,市道</t>
    <rPh sb="5" eb="7">
      <t>シドウ</t>
    </rPh>
    <phoneticPr fontId="7"/>
  </si>
  <si>
    <t>K21</t>
    <phoneticPr fontId="7"/>
  </si>
  <si>
    <t>「反射炉入口」S</t>
    <phoneticPr fontId="7"/>
  </si>
  <si>
    <t>「三津三差路」S</t>
    <phoneticPr fontId="7"/>
  </si>
  <si>
    <t>「道部」S</t>
    <phoneticPr fontId="7"/>
  </si>
  <si>
    <t>「江奈」S</t>
    <phoneticPr fontId="7"/>
  </si>
  <si>
    <t>井田TN入口（復路）</t>
    <rPh sb="4" eb="6">
      <t>イリグチ</t>
    </rPh>
    <rPh sb="7" eb="9">
      <t>フクロ</t>
    </rPh>
    <phoneticPr fontId="7"/>
  </si>
  <si>
    <t>【⇑伊豆市・伊豆の国】</t>
    <rPh sb="2" eb="4">
      <t>イズ</t>
    </rPh>
    <rPh sb="4" eb="5">
      <t>シ</t>
    </rPh>
    <rPh sb="6" eb="8">
      <t>イズ</t>
    </rPh>
    <rPh sb="9" eb="10">
      <t>クニ</t>
    </rPh>
    <phoneticPr fontId="6"/>
  </si>
  <si>
    <t>【⇐三島・伊豆市】</t>
    <rPh sb="2" eb="4">
      <t>ミシマ</t>
    </rPh>
    <rPh sb="5" eb="7">
      <t>イズ</t>
    </rPh>
    <rPh sb="7" eb="8">
      <t>シ</t>
    </rPh>
    <phoneticPr fontId="6"/>
  </si>
  <si>
    <t>【⇐沼津・⇑裾野】</t>
    <rPh sb="2" eb="4">
      <t>ヌマヅ</t>
    </rPh>
    <rPh sb="6" eb="8">
      <t>スソノ</t>
    </rPh>
    <phoneticPr fontId="6"/>
  </si>
  <si>
    <t>【⇒裾野】</t>
    <rPh sb="2" eb="4">
      <t>スソノ</t>
    </rPh>
    <phoneticPr fontId="6"/>
  </si>
  <si>
    <t>【⇒三島】</t>
    <rPh sb="2" eb="4">
      <t>ミシマ</t>
    </rPh>
    <phoneticPr fontId="6"/>
  </si>
  <si>
    <t>クランク状に進む（右+左）</t>
    <phoneticPr fontId="7"/>
  </si>
  <si>
    <t>これよりTN多数あり，ライト点灯推奨</t>
    <rPh sb="5" eb="7">
      <t>タスウ</t>
    </rPh>
    <rPh sb="13" eb="15">
      <t>テントウ</t>
    </rPh>
    <rPh sb="15" eb="17">
      <t>スイショウ</t>
    </rPh>
    <phoneticPr fontId="7"/>
  </si>
  <si>
    <t>2段階右折（横断歩道で国道を渡る）左パチンコ屋（マルハン），右ユニクロ・田中家具とエネオスの間の道に入る</t>
    <rPh sb="17" eb="18">
      <t>ヒダリ</t>
    </rPh>
    <rPh sb="22" eb="23">
      <t>ヤ</t>
    </rPh>
    <rPh sb="36" eb="38">
      <t>タナカ</t>
    </rPh>
    <rPh sb="38" eb="40">
      <t>カグ</t>
    </rPh>
    <rPh sb="46" eb="47">
      <t>アイダ</t>
    </rPh>
    <rPh sb="48" eb="49">
      <t>ミチ</t>
    </rPh>
    <rPh sb="50" eb="51">
      <t>ハイ</t>
    </rPh>
    <phoneticPr fontId="6"/>
  </si>
  <si>
    <t>道が川沿いになって最初の橋の角，横断歩道あり</t>
    <rPh sb="14" eb="15">
      <t>カド</t>
    </rPh>
    <phoneticPr fontId="7"/>
  </si>
  <si>
    <t>すぐの突当り，生活道路なので走行注意</t>
    <rPh sb="3" eb="5">
      <t>ツキアタ</t>
    </rPh>
    <rPh sb="7" eb="9">
      <t>セイカツ</t>
    </rPh>
    <rPh sb="9" eb="11">
      <t>ドウロ</t>
    </rPh>
    <rPh sb="14" eb="16">
      <t>ソウコウ</t>
    </rPh>
    <rPh sb="16" eb="18">
      <t>チュウイ</t>
    </rPh>
    <phoneticPr fontId="7"/>
  </si>
  <si>
    <t>岩科学校の前を過ぎた角，畑の間の細い道</t>
    <rPh sb="0" eb="2">
      <t>イワシナ</t>
    </rPh>
    <rPh sb="2" eb="4">
      <t>ガッコウ</t>
    </rPh>
    <rPh sb="5" eb="6">
      <t>マエ</t>
    </rPh>
    <rPh sb="7" eb="8">
      <t>ス</t>
    </rPh>
    <rPh sb="10" eb="11">
      <t>カド</t>
    </rPh>
    <rPh sb="12" eb="13">
      <t>ハタケ</t>
    </rPh>
    <rPh sb="14" eb="15">
      <t>アイダ</t>
    </rPh>
    <rPh sb="16" eb="17">
      <t>ホソ</t>
    </rPh>
    <rPh sb="18" eb="19">
      <t>ミチ</t>
    </rPh>
    <phoneticPr fontId="7"/>
  </si>
  <si>
    <t>右折後県道横断し橋を渡る</t>
    <rPh sb="0" eb="2">
      <t>ウセツ</t>
    </rPh>
    <rPh sb="2" eb="3">
      <t>ゴ</t>
    </rPh>
    <rPh sb="3" eb="5">
      <t>ケンドウ</t>
    </rPh>
    <rPh sb="5" eb="7">
      <t>オウダン</t>
    </rPh>
    <rPh sb="8" eb="9">
      <t>ハシ</t>
    </rPh>
    <rPh sb="10" eb="11">
      <t>ワタ</t>
    </rPh>
    <phoneticPr fontId="7"/>
  </si>
  <si>
    <t>CRを最後まで走りきる</t>
    <rPh sb="3" eb="5">
      <t>サイゴ</t>
    </rPh>
    <rPh sb="7" eb="8">
      <t>ハシ</t>
    </rPh>
    <phoneticPr fontId="7"/>
  </si>
  <si>
    <t>踏切</t>
    <rPh sb="0" eb="2">
      <t>フミキリ</t>
    </rPh>
    <phoneticPr fontId="7"/>
  </si>
  <si>
    <t>韮山反射炉はルートから300m外れたところ。反射炉物産館の前から反射炉は見えます。</t>
    <rPh sb="0" eb="2">
      <t>ニラヤマ</t>
    </rPh>
    <rPh sb="2" eb="5">
      <t>ハンシャロ</t>
    </rPh>
    <rPh sb="15" eb="16">
      <t>ハズ</t>
    </rPh>
    <phoneticPr fontId="7"/>
  </si>
  <si>
    <t>交差点右奥ENEOSのSSあり
左側SUZUKIとTOYOTA</t>
    <rPh sb="0" eb="3">
      <t>コウサテン</t>
    </rPh>
    <rPh sb="3" eb="4">
      <t>ミギ</t>
    </rPh>
    <rPh sb="4" eb="5">
      <t>オク</t>
    </rPh>
    <rPh sb="16" eb="18">
      <t>ヒダリガワ</t>
    </rPh>
    <phoneticPr fontId="7"/>
  </si>
  <si>
    <t>左側</t>
    <rPh sb="0" eb="2">
      <t>ヒダリガワ</t>
    </rPh>
    <phoneticPr fontId="7"/>
  </si>
  <si>
    <t>右側</t>
    <rPh sb="0" eb="2">
      <t>ミギガワ</t>
    </rPh>
    <phoneticPr fontId="7"/>
  </si>
  <si>
    <t>名無しS</t>
  </si>
  <si>
    <t>↓</t>
  </si>
  <si>
    <t>新幹線、東海道線を高架でくぐる</t>
  </si>
  <si>
    <t>次のポイントまで30m</t>
  </si>
  <si>
    <t>変則十字路（一旦停止）</t>
  </si>
  <si>
    <t>鋭角
左折</t>
  </si>
  <si>
    <t>ここから南向き一方通行、
道幅狭いので注意</t>
  </si>
  <si>
    <t>左折</t>
  </si>
  <si>
    <t>OPEN</t>
    <phoneticPr fontId="7"/>
  </si>
  <si>
    <t>CLOSE</t>
    <phoneticPr fontId="7"/>
  </si>
  <si>
    <t>交差点の形</t>
    <rPh sb="4" eb="5">
      <t>カタチ</t>
    </rPh>
    <phoneticPr fontId="7"/>
  </si>
  <si>
    <t>K134</t>
    <phoneticPr fontId="7"/>
  </si>
  <si>
    <t>CR</t>
    <phoneticPr fontId="7"/>
  </si>
  <si>
    <t>K129</t>
    <phoneticPr fontId="7"/>
  </si>
  <si>
    <t>「三島駅北口」S</t>
    <rPh sb="1" eb="4">
      <t>ミシマエキ</t>
    </rPh>
    <rPh sb="4" eb="6">
      <t>キタグチ</t>
    </rPh>
    <phoneticPr fontId="7"/>
  </si>
  <si>
    <t>スタート
三島駅北口広場（8:00～8:30）</t>
    <rPh sb="5" eb="7">
      <t>ミシマ</t>
    </rPh>
    <rPh sb="7" eb="8">
      <t>エキ</t>
    </rPh>
    <rPh sb="8" eb="10">
      <t>キタグチ</t>
    </rPh>
    <rPh sb="10" eb="12">
      <t>ヒロバ</t>
    </rPh>
    <phoneticPr fontId="7"/>
  </si>
  <si>
    <t>橋を渡ったすぐを川沿いに</t>
    <rPh sb="0" eb="1">
      <t>ハシ</t>
    </rPh>
    <rPh sb="2" eb="3">
      <t>ワタ</t>
    </rPh>
    <rPh sb="8" eb="10">
      <t>カワゾ</t>
    </rPh>
    <phoneticPr fontId="7"/>
  </si>
  <si>
    <t>最初の角</t>
    <rPh sb="0" eb="2">
      <t>サイショ</t>
    </rPh>
    <rPh sb="3" eb="4">
      <t>カド</t>
    </rPh>
    <phoneticPr fontId="7"/>
  </si>
  <si>
    <t>山道分岐</t>
    <phoneticPr fontId="6"/>
  </si>
  <si>
    <t>100m先T字右折</t>
    <rPh sb="3" eb="4">
      <t>サキ</t>
    </rPh>
    <rPh sb="5" eb="6">
      <t>ジ</t>
    </rPh>
    <rPh sb="6" eb="8">
      <t>ウセツ</t>
    </rPh>
    <phoneticPr fontId="7"/>
  </si>
  <si>
    <t>ここから急な上り</t>
    <phoneticPr fontId="7"/>
  </si>
  <si>
    <t>見落としやすいので注意，左側角に細いポールの標識「↑マーガレットライン」の方向へ</t>
    <rPh sb="0" eb="2">
      <t>ミオ</t>
    </rPh>
    <rPh sb="9" eb="11">
      <t>チュウイ</t>
    </rPh>
    <rPh sb="12" eb="14">
      <t>ヒダリガワ</t>
    </rPh>
    <rPh sb="14" eb="15">
      <t>カド</t>
    </rPh>
    <rPh sb="16" eb="17">
      <t>ホソ</t>
    </rPh>
    <rPh sb="22" eb="24">
      <t>ヒョウシキ</t>
    </rPh>
    <rPh sb="37" eb="39">
      <t>ホウコウ</t>
    </rPh>
    <phoneticPr fontId="7"/>
  </si>
  <si>
    <t>マーガレットライン
石部温泉の先彫刻ライン</t>
    <phoneticPr fontId="7"/>
  </si>
  <si>
    <t>いちご街道</t>
    <rPh sb="3" eb="5">
      <t>カイドウ</t>
    </rPh>
    <phoneticPr fontId="7"/>
  </si>
  <si>
    <t>直進</t>
    <phoneticPr fontId="6"/>
  </si>
  <si>
    <t>止まれ</t>
    <rPh sb="0" eb="1">
      <t>ト</t>
    </rPh>
    <phoneticPr fontId="6"/>
  </si>
  <si>
    <t>↓</t>
    <phoneticPr fontId="6"/>
  </si>
  <si>
    <t>┫</t>
    <phoneticPr fontId="6"/>
  </si>
  <si>
    <r>
      <t>駐車場側出入口から入ってください。
館内1Fロビーにて</t>
    </r>
    <r>
      <rPr>
        <b/>
        <sz val="12"/>
        <rFont val="メイリオ"/>
        <family val="3"/>
        <charset val="128"/>
      </rPr>
      <t>ブルベカードに自分でPC1，PC2の通過時刻を記入し、フォトチェック写真、ブルベカードとレシートを一緒に提出</t>
    </r>
    <r>
      <rPr>
        <sz val="12"/>
        <rFont val="メイリオ"/>
        <family val="3"/>
        <charset val="128"/>
      </rPr>
      <t>してください。</t>
    </r>
    <rPh sb="9" eb="10">
      <t>ハイ</t>
    </rPh>
    <rPh sb="18" eb="20">
      <t>カンナイ</t>
    </rPh>
    <rPh sb="34" eb="36">
      <t>ジブン</t>
    </rPh>
    <rPh sb="45" eb="47">
      <t>ツウカ</t>
    </rPh>
    <rPh sb="47" eb="49">
      <t>ジコク</t>
    </rPh>
    <rPh sb="50" eb="52">
      <t>キニュウ</t>
    </rPh>
    <rPh sb="61" eb="63">
      <t>シャシン</t>
    </rPh>
    <rPh sb="76" eb="78">
      <t>イッショ</t>
    </rPh>
    <rPh sb="79" eb="81">
      <t>テイシュツ</t>
    </rPh>
    <phoneticPr fontId="6"/>
  </si>
  <si>
    <t>PC1 セブンイレブン修善寺駅東店
8:42～10:12</t>
    <rPh sb="11" eb="14">
      <t>シュゼンジ</t>
    </rPh>
    <rPh sb="14" eb="15">
      <t>エキ</t>
    </rPh>
    <rPh sb="15" eb="16">
      <t>ヒガシ</t>
    </rPh>
    <phoneticPr fontId="7"/>
  </si>
  <si>
    <t>フォトチェック 石部の棚田展望台
（参考＝11:12～15:16）</t>
    <phoneticPr fontId="7"/>
  </si>
  <si>
    <t>ゴール受付 
東横INN富士山三島駅</t>
    <rPh sb="3" eb="5">
      <t>ウケツケ</t>
    </rPh>
    <phoneticPr fontId="6"/>
  </si>
  <si>
    <t>ゴール 
セブン‐イレブン 長泉下土狩店
13:53～21:30</t>
    <phoneticPr fontId="6"/>
  </si>
  <si>
    <t>【伊豆市/大仁】</t>
    <rPh sb="1" eb="4">
      <t>イズシ</t>
    </rPh>
    <rPh sb="5" eb="7">
      <t>オオヒト</t>
    </rPh>
    <phoneticPr fontId="7"/>
  </si>
  <si>
    <t xml:space="preserve">2023BRM325西東京200kmしおかつお松崎キューシート </t>
    <rPh sb="23" eb="25">
      <t>マツザキ</t>
    </rPh>
    <phoneticPr fontId="6"/>
  </si>
  <si>
    <t>「三島駅北口」S先左側
駐車場側出入口を利用，ゴール受付けは1階ロビー（自転車は駐車場に鍵をかけて停めてください）</t>
    <rPh sb="26" eb="28">
      <t>ウケツ</t>
    </rPh>
    <rPh sb="41" eb="42">
      <t>クルマ</t>
    </rPh>
    <phoneticPr fontId="6"/>
  </si>
  <si>
    <t>徳倉橋南詰め</t>
    <rPh sb="0" eb="3">
      <t>トククラハシ</t>
    </rPh>
    <rPh sb="3" eb="5">
      <t>ミナミツ</t>
    </rPh>
    <phoneticPr fontId="7"/>
  </si>
  <si>
    <t>CR</t>
    <phoneticPr fontId="6"/>
  </si>
  <si>
    <r>
      <rPr>
        <sz val="12"/>
        <color rgb="FFFF0000"/>
        <rFont val="メイリオ"/>
        <family val="3"/>
        <charset val="128"/>
      </rPr>
      <t>通過証明のレシートを受け取ってください。</t>
    </r>
    <r>
      <rPr>
        <sz val="12"/>
        <rFont val="メイリオ"/>
        <family val="3"/>
        <charset val="128"/>
      </rPr>
      <t xml:space="preserve">
PCからのリスタートは店舗正面を背に左方向へ</t>
    </r>
    <phoneticPr fontId="7"/>
  </si>
  <si>
    <r>
      <t xml:space="preserve">東横INNを通過して最初のセブン
</t>
    </r>
    <r>
      <rPr>
        <sz val="12"/>
        <color rgb="FFFF0000"/>
        <rFont val="メイリオ"/>
        <family val="3"/>
        <charset val="128"/>
      </rPr>
      <t>通過</t>
    </r>
    <r>
      <rPr>
        <sz val="12"/>
        <rFont val="メイリオ"/>
        <family val="3"/>
        <charset val="128"/>
      </rPr>
      <t>証明のレシートを受け取ってください。
ゴール受付へは折り返しです。</t>
    </r>
    <rPh sb="0" eb="2">
      <t>トウヨコ</t>
    </rPh>
    <rPh sb="6" eb="8">
      <t>ツウカ</t>
    </rPh>
    <rPh sb="10" eb="12">
      <t>サイショ</t>
    </rPh>
    <rPh sb="17" eb="19">
      <t>ツウカ</t>
    </rPh>
    <rPh sb="19" eb="21">
      <t>ショウメイ</t>
    </rPh>
    <rPh sb="27" eb="28">
      <t>ウ</t>
    </rPh>
    <rPh sb="29" eb="30">
      <t>ト</t>
    </rPh>
    <rPh sb="41" eb="43">
      <t>ウケツケ</t>
    </rPh>
    <rPh sb="45" eb="46">
      <t>オ</t>
    </rPh>
    <rPh sb="47" eb="48">
      <t>カエ</t>
    </rPh>
    <phoneticPr fontId="7"/>
  </si>
  <si>
    <t>石堂橋手前でK129に合流</t>
    <rPh sb="0" eb="3">
      <t>イシドウバシ</t>
    </rPh>
    <rPh sb="3" eb="5">
      <t>テマエ</t>
    </rPh>
    <rPh sb="11" eb="13">
      <t>ゴウリュウ</t>
    </rPh>
    <phoneticPr fontId="7"/>
  </si>
  <si>
    <t>松原橋西詰</t>
    <rPh sb="0" eb="3">
      <t>マツバラバシ</t>
    </rPh>
    <rPh sb="3" eb="4">
      <t>ニシ</t>
    </rPh>
    <rPh sb="4" eb="5">
      <t>ヅメ</t>
    </rPh>
    <phoneticPr fontId="7"/>
  </si>
  <si>
    <t>市道</t>
    <rPh sb="0" eb="2">
      <t>シドウ</t>
    </rPh>
    <phoneticPr fontId="7"/>
  </si>
  <si>
    <t>左折→右折</t>
    <rPh sb="3" eb="5">
      <t>ウセツ</t>
    </rPh>
    <phoneticPr fontId="7"/>
  </si>
  <si>
    <t>右奥にセブンイレブン</t>
    <rPh sb="0" eb="2">
      <t>ミギオク</t>
    </rPh>
    <phoneticPr fontId="7"/>
  </si>
  <si>
    <r>
      <t xml:space="preserve">山田川の橋を渡った直後
</t>
    </r>
    <r>
      <rPr>
        <sz val="12"/>
        <color rgb="FFFF0000"/>
        <rFont val="メイリオ"/>
        <family val="3"/>
        <charset val="128"/>
      </rPr>
      <t>見通しが悪いので対向車に注意</t>
    </r>
    <rPh sb="12" eb="14">
      <t>ミトオ</t>
    </rPh>
    <rPh sb="16" eb="17">
      <t>ワル</t>
    </rPh>
    <rPh sb="20" eb="23">
      <t>タイコウシャ</t>
    </rPh>
    <rPh sb="24" eb="26">
      <t>チュウイ</t>
    </rPh>
    <phoneticPr fontId="7"/>
  </si>
  <si>
    <t xml:space="preserve">通過証明のレシートを受け取ってください。
</t>
    <phoneticPr fontId="7"/>
  </si>
  <si>
    <t>T字路</t>
    <rPh sb="1" eb="3">
      <t>ジロ</t>
    </rPh>
    <phoneticPr fontId="7"/>
  </si>
  <si>
    <t>PC2 セブンイレブン沼津戸田店
12:44～18:44
戸田三差路（S）復路直進</t>
    <rPh sb="11" eb="13">
      <t>ヌマヅ</t>
    </rPh>
    <rPh sb="13" eb="15">
      <t>ヘタ</t>
    </rPh>
    <rPh sb="29" eb="31">
      <t>ヘタ</t>
    </rPh>
    <rPh sb="31" eb="34">
      <t>サンサロ</t>
    </rPh>
    <rPh sb="37" eb="39">
      <t>フクロ</t>
    </rPh>
    <rPh sb="39" eb="41">
      <t>チョクシン</t>
    </rPh>
    <phoneticPr fontId="6"/>
  </si>
  <si>
    <t>徳倉橋を渡りすぐに堤防上の狩野川サイクリングロード（以下CR）に入る。
工事中で入れない場合は、脇の道をCRに沿って進み、1㎞先のスロープからCRに入る。
歩行者の安全確保を最優先して走行すること。また、随所の車止め・鎖に注意！
CRは新城橋・日の出橋の所で道路を横切るので車に注意。</t>
    <rPh sb="0" eb="3">
      <t>トクラバシ</t>
    </rPh>
    <rPh sb="4" eb="5">
      <t>ワタ</t>
    </rPh>
    <rPh sb="9" eb="12">
      <t>テイボウジョウ</t>
    </rPh>
    <rPh sb="13" eb="16">
      <t>カノガワ</t>
    </rPh>
    <rPh sb="26" eb="28">
      <t>イカ</t>
    </rPh>
    <rPh sb="32" eb="33">
      <t>ハイ</t>
    </rPh>
    <rPh sb="36" eb="39">
      <t>コウジチュウ</t>
    </rPh>
    <rPh sb="40" eb="41">
      <t>ハイ</t>
    </rPh>
    <rPh sb="44" eb="46">
      <t>バアイ</t>
    </rPh>
    <rPh sb="48" eb="49">
      <t>ワキ</t>
    </rPh>
    <rPh sb="50" eb="51">
      <t>ミチ</t>
    </rPh>
    <rPh sb="55" eb="56">
      <t>ソ</t>
    </rPh>
    <rPh sb="58" eb="59">
      <t>スス</t>
    </rPh>
    <rPh sb="63" eb="64">
      <t>サキ</t>
    </rPh>
    <rPh sb="74" eb="75">
      <t>ハイ</t>
    </rPh>
    <rPh sb="109" eb="110">
      <t>クサリ</t>
    </rPh>
    <phoneticPr fontId="6"/>
  </si>
  <si>
    <t>一旦停止</t>
    <rPh sb="0" eb="4">
      <t>イッタンテイシ</t>
    </rPh>
    <phoneticPr fontId="7"/>
  </si>
  <si>
    <t>T</t>
    <phoneticPr fontId="7"/>
  </si>
  <si>
    <r>
      <rPr>
        <sz val="12"/>
        <color rgb="FFFF0000"/>
        <rFont val="メイリオ"/>
        <family val="3"/>
        <charset val="128"/>
      </rPr>
      <t>左</t>
    </r>
    <r>
      <rPr>
        <sz val="12"/>
        <rFont val="メイリオ"/>
        <family val="3"/>
        <charset val="128"/>
      </rPr>
      <t>正面富士屋旅館</t>
    </r>
    <rPh sb="0" eb="1">
      <t>ヒダリ</t>
    </rPh>
    <phoneticPr fontId="7"/>
  </si>
  <si>
    <r>
      <rPr>
        <sz val="12"/>
        <color rgb="FFFF0000"/>
        <rFont val="メイリオ"/>
        <family val="3"/>
        <charset val="128"/>
      </rPr>
      <t>交差点中央頭上に横断歩道の標識あり、</t>
    </r>
    <r>
      <rPr>
        <sz val="12"/>
        <rFont val="メイリオ"/>
        <family val="3"/>
        <charset val="128"/>
      </rPr>
      <t>左奥ふれあいとーふや</t>
    </r>
    <rPh sb="17" eb="18">
      <t>オク</t>
    </rPh>
    <phoneticPr fontId="7"/>
  </si>
  <si>
    <t>標高47m</t>
    <rPh sb="0" eb="2">
      <t>ヒョウコウ</t>
    </rPh>
    <phoneticPr fontId="7"/>
  </si>
  <si>
    <t>標高216m</t>
    <rPh sb="0" eb="2">
      <t>ヒョウコウ</t>
    </rPh>
    <phoneticPr fontId="7"/>
  </si>
  <si>
    <r>
      <rPr>
        <sz val="12"/>
        <color rgb="FFFF0000"/>
        <rFont val="メイリオ"/>
        <family val="3"/>
        <charset val="128"/>
      </rPr>
      <t>JR東海道＋</t>
    </r>
    <r>
      <rPr>
        <sz val="12"/>
        <rFont val="メイリオ"/>
        <family val="3"/>
        <charset val="128"/>
      </rPr>
      <t>新幹線高架を越えて</t>
    </r>
    <r>
      <rPr>
        <sz val="12"/>
        <color rgb="FFFF0000"/>
        <rFont val="メイリオ"/>
        <family val="3"/>
        <charset val="128"/>
      </rPr>
      <t>新幹線高架</t>
    </r>
    <r>
      <rPr>
        <sz val="12"/>
        <rFont val="メイリオ"/>
        <family val="3"/>
        <charset val="128"/>
      </rPr>
      <t>側道から下土狩文教線へつながる新しい道路です</t>
    </r>
    <rPh sb="2" eb="5">
      <t>トウカイドウ</t>
    </rPh>
    <rPh sb="6" eb="9">
      <t>シンカンセン</t>
    </rPh>
    <rPh sb="9" eb="11">
      <t>コウカ</t>
    </rPh>
    <rPh sb="12" eb="13">
      <t>コ</t>
    </rPh>
    <rPh sb="20" eb="22">
      <t>ソクドウ</t>
    </rPh>
    <rPh sb="24" eb="27">
      <t>シモツチカリ</t>
    </rPh>
    <rPh sb="27" eb="30">
      <t>ブンキョウセン</t>
    </rPh>
    <rPh sb="35" eb="36">
      <t>アタラ</t>
    </rPh>
    <rPh sb="38" eb="40">
      <t>ドウロ</t>
    </rPh>
    <phoneticPr fontId="7"/>
  </si>
  <si>
    <t>標高11m</t>
    <rPh sb="0" eb="1">
      <t>ヒョウコウ</t>
    </rPh>
    <phoneticPr fontId="7"/>
  </si>
  <si>
    <t>重要文化財岩科学校へ（標識は直進の矢印だが横断歩道手前を左折する）</t>
    <rPh sb="0" eb="2">
      <t>ジュウヨウ</t>
    </rPh>
    <rPh sb="2" eb="5">
      <t>ブンカザイ</t>
    </rPh>
    <rPh sb="5" eb="7">
      <t>イワシナ</t>
    </rPh>
    <rPh sb="7" eb="9">
      <t>ガッコウ</t>
    </rPh>
    <rPh sb="11" eb="13">
      <t>ヒョウシキ</t>
    </rPh>
    <rPh sb="14" eb="16">
      <t>チョクシン</t>
    </rPh>
    <rPh sb="17" eb="19">
      <t>ヤジルシ</t>
    </rPh>
    <rPh sb="21" eb="27">
      <t>オウダンホドウテマエ</t>
    </rPh>
    <rPh sb="28" eb="30">
      <t>サセツ</t>
    </rPh>
    <phoneticPr fontId="7"/>
  </si>
  <si>
    <t>岩科川渡ってすぐ
これよりなまこ壁の街並（伊豆文邸，中瀬邸ほか）※伊豆分邸隣り奥に足湯あり</t>
    <rPh sb="33" eb="37">
      <t>イズブンテイ</t>
    </rPh>
    <rPh sb="37" eb="38">
      <t>トナ</t>
    </rPh>
    <rPh sb="39" eb="40">
      <t>オク</t>
    </rPh>
    <rPh sb="41" eb="43">
      <t>アシユ</t>
    </rPh>
    <phoneticPr fontId="7"/>
  </si>
  <si>
    <t>v1.0</t>
    <phoneticPr fontId="7"/>
  </si>
  <si>
    <t>154.4km地点（標高271m）まであと少し！</t>
    <rPh sb="7" eb="9">
      <t>チテン</t>
    </rPh>
    <rPh sb="10" eb="12">
      <t>ヒョウコウ</t>
    </rPh>
    <rPh sb="21" eb="22">
      <t>スコ</t>
    </rPh>
    <phoneticPr fontId="7"/>
  </si>
  <si>
    <t>※棚田展望台又は案内表示板とブルべカード（氏名記載側）を入れて写真を撮る。
標高263m</t>
    <rPh sb="1" eb="3">
      <t>タナダ</t>
    </rPh>
    <rPh sb="3" eb="6">
      <t>テンボウダイ</t>
    </rPh>
    <rPh sb="6" eb="7">
      <t>マタ</t>
    </rPh>
    <rPh sb="8" eb="10">
      <t>アンナイ</t>
    </rPh>
    <rPh sb="10" eb="13">
      <t>ヒョウジバン</t>
    </rPh>
    <rPh sb="21" eb="23">
      <t>シメイ</t>
    </rPh>
    <rPh sb="23" eb="26">
      <t>キサイガワ</t>
    </rPh>
    <rPh sb="38" eb="40">
      <t>ヒョウコウ</t>
    </rPh>
    <phoneticPr fontId="7"/>
  </si>
  <si>
    <t>右カーブの途中からCRへ（ガードレールあり）</t>
    <rPh sb="0" eb="1">
      <t>ミギ</t>
    </rPh>
    <rPh sb="5" eb="7">
      <t>トチュウ</t>
    </rPh>
    <phoneticPr fontId="7"/>
  </si>
  <si>
    <t>交差点先の橋の架け替え工事中。交差点直進不可、歩道にあがり、歩行者信号に従い迂回する。右手前は廣瀬神社の鳥居および参道</t>
    <rPh sb="0" eb="3">
      <t>コウサテン</t>
    </rPh>
    <rPh sb="3" eb="4">
      <t>サキ</t>
    </rPh>
    <rPh sb="5" eb="6">
      <t>ハシ</t>
    </rPh>
    <rPh sb="7" eb="8">
      <t>カ</t>
    </rPh>
    <rPh sb="9" eb="10">
      <t>カ</t>
    </rPh>
    <rPh sb="11" eb="14">
      <t>コウジチュウ</t>
    </rPh>
    <rPh sb="15" eb="18">
      <t>コウサテン</t>
    </rPh>
    <rPh sb="18" eb="22">
      <t>チョクシンフカ</t>
    </rPh>
    <rPh sb="23" eb="25">
      <t>ホドウ</t>
    </rPh>
    <rPh sb="30" eb="33">
      <t>ホコウシャ</t>
    </rPh>
    <rPh sb="33" eb="35">
      <t>シンゴウ</t>
    </rPh>
    <rPh sb="36" eb="37">
      <t>シタガ</t>
    </rPh>
    <rPh sb="38" eb="40">
      <t>ウカイ</t>
    </rPh>
    <rPh sb="43" eb="46">
      <t>ミギテマエ</t>
    </rPh>
    <rPh sb="47" eb="49">
      <t>ヒロセ</t>
    </rPh>
    <rPh sb="49" eb="51">
      <t>ジンジャ</t>
    </rPh>
    <rPh sb="52" eb="54">
      <t>トリイ</t>
    </rPh>
    <rPh sb="57" eb="59">
      <t>サンドウ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</si>
</sst>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8" x14ac:knownFonts="1">
    <font>
      <sz val="11"/>
      <name val="ＭＳ Ｐゴシック"/>
      <family val="3"/>
      <charset val="128"/>
    </font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000000"/>
      <name val="Arial"/>
      <family val="2"/>
    </font>
    <font>
      <sz val="11"/>
      <color indexed="8"/>
      <name val="ＭＳ Ｐゴシック"/>
      <family val="3"/>
      <charset val="128"/>
    </font>
    <font>
      <b/>
      <sz val="11"/>
      <name val="メイリオ"/>
      <family val="3"/>
      <charset val="128"/>
    </font>
    <font>
      <sz val="12"/>
      <name val="メイリオ"/>
      <family val="3"/>
      <charset val="128"/>
    </font>
    <font>
      <sz val="12"/>
      <name val="ＭＳ Ｐゴシック"/>
      <family val="3"/>
      <charset val="128"/>
    </font>
    <font>
      <b/>
      <sz val="12"/>
      <name val="メイリオ"/>
      <family val="3"/>
      <charset val="128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  <font>
      <sz val="12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9" fillId="0" borderId="0"/>
    <xf numFmtId="0" fontId="10" fillId="0" borderId="0">
      <alignment vertical="center"/>
    </xf>
    <xf numFmtId="0" fontId="8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75">
    <xf numFmtId="0" fontId="0" fillId="0" borderId="0" xfId="0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vertical="top" wrapText="1"/>
    </xf>
    <xf numFmtId="0" fontId="5" fillId="0" borderId="0" xfId="1" applyFont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0" borderId="0" xfId="1" applyFont="1">
      <alignment vertical="center"/>
    </xf>
    <xf numFmtId="0" fontId="5" fillId="0" borderId="0" xfId="1" applyFont="1" applyAlignment="1">
      <alignment vertical="center" wrapText="1"/>
    </xf>
    <xf numFmtId="14" fontId="5" fillId="0" borderId="0" xfId="1" applyNumberFormat="1" applyFont="1" applyAlignment="1">
      <alignment horizontal="right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176" fontId="12" fillId="3" borderId="2" xfId="9" applyNumberFormat="1" applyFont="1" applyFill="1" applyBorder="1" applyAlignment="1">
      <alignment horizontal="center" vertical="center" wrapText="1"/>
    </xf>
    <xf numFmtId="177" fontId="12" fillId="3" borderId="2" xfId="1" applyNumberFormat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vertical="top" wrapText="1"/>
    </xf>
    <xf numFmtId="0" fontId="12" fillId="3" borderId="2" xfId="1" applyFont="1" applyFill="1" applyBorder="1" applyAlignment="1">
      <alignment vertical="top" wrapText="1"/>
    </xf>
    <xf numFmtId="0" fontId="12" fillId="3" borderId="5" xfId="1" applyFont="1" applyFill="1" applyBorder="1" applyAlignment="1">
      <alignment vertical="top" wrapText="1"/>
    </xf>
    <xf numFmtId="20" fontId="12" fillId="3" borderId="2" xfId="1" applyNumberFormat="1" applyFont="1" applyFill="1" applyBorder="1" applyAlignment="1">
      <alignment horizontal="center" vertical="center" wrapText="1"/>
    </xf>
    <xf numFmtId="0" fontId="12" fillId="0" borderId="3" xfId="5" applyFont="1" applyBorder="1" applyAlignment="1">
      <alignment horizontal="center" vertical="center"/>
    </xf>
    <xf numFmtId="177" fontId="12" fillId="0" borderId="3" xfId="2" applyNumberFormat="1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 wrapText="1"/>
    </xf>
    <xf numFmtId="0" fontId="12" fillId="0" borderId="4" xfId="5" applyFont="1" applyBorder="1">
      <alignment vertical="center"/>
    </xf>
    <xf numFmtId="0" fontId="12" fillId="0" borderId="4" xfId="5" applyFont="1" applyBorder="1" applyAlignment="1">
      <alignment horizontal="center" vertical="center" wrapText="1"/>
    </xf>
    <xf numFmtId="0" fontId="12" fillId="0" borderId="4" xfId="5" applyFont="1" applyBorder="1" applyAlignment="1">
      <alignment vertical="center" wrapText="1"/>
    </xf>
    <xf numFmtId="0" fontId="13" fillId="0" borderId="2" xfId="5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3" xfId="5" applyFont="1" applyBorder="1" applyAlignment="1">
      <alignment horizontal="center" vertical="center" wrapText="1"/>
    </xf>
    <xf numFmtId="0" fontId="12" fillId="0" borderId="2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176" fontId="12" fillId="0" borderId="2" xfId="9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2" applyFont="1" applyBorder="1" applyAlignment="1">
      <alignment vertical="top" wrapText="1"/>
    </xf>
    <xf numFmtId="0" fontId="12" fillId="0" borderId="2" xfId="1" applyFont="1" applyBorder="1" applyAlignment="1">
      <alignment vertical="top" wrapText="1"/>
    </xf>
    <xf numFmtId="0" fontId="12" fillId="0" borderId="5" xfId="1" applyFont="1" applyBorder="1" applyAlignment="1">
      <alignment vertical="top" wrapText="1"/>
    </xf>
    <xf numFmtId="0" fontId="12" fillId="0" borderId="2" xfId="1" quotePrefix="1" applyFont="1" applyBorder="1" applyAlignment="1">
      <alignment vertical="top" wrapText="1"/>
    </xf>
    <xf numFmtId="0" fontId="12" fillId="0" borderId="0" xfId="9" applyFont="1" applyAlignment="1">
      <alignment vertical="top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vertical="top" wrapText="1"/>
    </xf>
    <xf numFmtId="0" fontId="12" fillId="5" borderId="2" xfId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20" fontId="14" fillId="3" borderId="2" xfId="1" applyNumberFormat="1" applyFont="1" applyFill="1" applyBorder="1" applyAlignment="1">
      <alignment horizontal="center" vertical="center" wrapText="1"/>
    </xf>
    <xf numFmtId="20" fontId="16" fillId="3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3" borderId="2" xfId="2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3" borderId="2" xfId="1" applyFont="1" applyFill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top" wrapText="1"/>
    </xf>
    <xf numFmtId="0" fontId="12" fillId="4" borderId="2" xfId="1" applyFont="1" applyFill="1" applyBorder="1" applyAlignment="1">
      <alignment horizontal="center" vertical="top" wrapText="1"/>
    </xf>
    <xf numFmtId="0" fontId="12" fillId="5" borderId="2" xfId="1" applyFont="1" applyFill="1" applyBorder="1" applyAlignment="1">
      <alignment horizontal="center" vertical="top" wrapText="1"/>
    </xf>
    <xf numFmtId="0" fontId="12" fillId="0" borderId="2" xfId="1" applyFont="1" applyBorder="1" applyAlignment="1">
      <alignment vertical="top"/>
    </xf>
    <xf numFmtId="0" fontId="12" fillId="3" borderId="2" xfId="0" applyFont="1" applyFill="1" applyBorder="1" applyAlignment="1">
      <alignment horizontal="left" vertical="top" wrapText="1"/>
    </xf>
    <xf numFmtId="0" fontId="17" fillId="3" borderId="2" xfId="0" applyFont="1" applyFill="1" applyBorder="1" applyAlignment="1">
      <alignment horizontal="left" vertical="top" wrapText="1"/>
    </xf>
    <xf numFmtId="176" fontId="12" fillId="0" borderId="2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 wrapText="1"/>
    </xf>
    <xf numFmtId="0" fontId="17" fillId="0" borderId="2" xfId="2" applyFont="1" applyBorder="1" applyAlignment="1">
      <alignment horizontal="left" vertical="top" wrapText="1"/>
    </xf>
    <xf numFmtId="0" fontId="17" fillId="0" borderId="2" xfId="0" applyFont="1" applyBorder="1" applyAlignment="1">
      <alignment vertical="top" wrapText="1"/>
    </xf>
    <xf numFmtId="0" fontId="17" fillId="0" borderId="2" xfId="0" applyFont="1" applyBorder="1" applyAlignment="1">
      <alignment horizontal="left" vertical="top" wrapText="1"/>
    </xf>
    <xf numFmtId="0" fontId="17" fillId="3" borderId="2" xfId="1" quotePrefix="1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2" xfId="1" applyFont="1" applyBorder="1" applyAlignment="1">
      <alignment horizontal="center" vertical="center" wrapText="1"/>
    </xf>
    <xf numFmtId="0" fontId="17" fillId="0" borderId="2" xfId="2" applyFont="1" applyBorder="1" applyAlignment="1">
      <alignment vertical="top" wrapText="1"/>
    </xf>
    <xf numFmtId="0" fontId="12" fillId="3" borderId="2" xfId="0" applyFont="1" applyFill="1" applyBorder="1" applyAlignment="1">
      <alignment horizontal="center" vertical="center" wrapText="1"/>
    </xf>
    <xf numFmtId="177" fontId="5" fillId="0" borderId="0" xfId="1" applyNumberFormat="1" applyFont="1" applyAlignment="1">
      <alignment horizontal="center" vertical="center" wrapText="1"/>
    </xf>
    <xf numFmtId="176" fontId="12" fillId="3" borderId="2" xfId="3" applyNumberFormat="1" applyFont="1" applyFill="1" applyBorder="1" applyAlignment="1">
      <alignment horizontal="center" vertical="center"/>
    </xf>
    <xf numFmtId="0" fontId="17" fillId="4" borderId="2" xfId="1" applyFont="1" applyFill="1" applyBorder="1" applyAlignment="1">
      <alignment horizontal="center" vertical="center" wrapText="1"/>
    </xf>
    <xf numFmtId="176" fontId="12" fillId="0" borderId="2" xfId="3" applyNumberFormat="1" applyFont="1" applyBorder="1" applyAlignment="1">
      <alignment horizontal="center" vertical="center"/>
    </xf>
    <xf numFmtId="0" fontId="17" fillId="0" borderId="3" xfId="5" applyFont="1" applyBorder="1" applyAlignment="1">
      <alignment horizontal="center" vertical="center" wrapText="1"/>
    </xf>
    <xf numFmtId="177" fontId="12" fillId="3" borderId="2" xfId="0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0" xfId="1" applyFont="1" applyAlignment="1">
      <alignment horizontal="center" vertical="top" wrapText="1"/>
    </xf>
  </cellXfs>
  <cellStyles count="12">
    <cellStyle name="標準" xfId="0" builtinId="0"/>
    <cellStyle name="標準 2" xfId="4" xr:uid="{00000000-0005-0000-0000-000001000000}"/>
    <cellStyle name="標準 2 2" xfId="1" xr:uid="{00000000-0005-0000-0000-000002000000}"/>
    <cellStyle name="標準 2 3" xfId="11" xr:uid="{479EAF94-3B77-40BC-8738-C32E31ACEC4C}"/>
    <cellStyle name="標準 2_2013BRM622-400kmQver-2" xfId="5" xr:uid="{00000000-0005-0000-0000-000003000000}"/>
    <cellStyle name="標準 3" xfId="3" xr:uid="{00000000-0005-0000-0000-000004000000}"/>
    <cellStyle name="標準 3 2" xfId="9" xr:uid="{00000000-0005-0000-0000-000005000000}"/>
    <cellStyle name="標準 4" xfId="6" xr:uid="{00000000-0005-0000-0000-000006000000}"/>
    <cellStyle name="標準 5" xfId="7" xr:uid="{00000000-0005-0000-0000-000007000000}"/>
    <cellStyle name="標準 6" xfId="8" xr:uid="{00000000-0005-0000-0000-000008000000}"/>
    <cellStyle name="標準 7" xfId="10" xr:uid="{00000000-0005-0000-0000-000009000000}"/>
    <cellStyle name="標準_2006-fuji-q" xfId="2" xr:uid="{00000000-0005-0000-0000-00000A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61A14-C293-4C36-B080-340ABCF4B6B9}">
  <sheetPr>
    <pageSetUpPr fitToPage="1"/>
  </sheetPr>
  <dimension ref="A1:O69"/>
  <sheetViews>
    <sheetView tabSelected="1" view="pageBreakPreview" zoomScale="80" zoomScaleNormal="80" zoomScaleSheetLayoutView="80" workbookViewId="0">
      <pane ySplit="3" topLeftCell="A18" activePane="bottomLeft" state="frozen"/>
      <selection pane="bottomLeft" activeCell="F17" sqref="F17"/>
    </sheetView>
  </sheetViews>
  <sheetFormatPr defaultColWidth="12.875" defaultRowHeight="18.75" x14ac:dyDescent="0.15"/>
  <cols>
    <col min="1" max="1" width="5.75" style="9" bestFit="1" customWidth="1"/>
    <col min="2" max="2" width="11" style="9" bestFit="1" customWidth="1"/>
    <col min="3" max="3" width="10.25" style="3" customWidth="1"/>
    <col min="4" max="4" width="11.375" style="3" bestFit="1" customWidth="1"/>
    <col min="5" max="5" width="7.875" style="3" bestFit="1" customWidth="1"/>
    <col min="6" max="6" width="42.625" style="6" customWidth="1"/>
    <col min="7" max="7" width="12.125" style="3" bestFit="1" customWidth="1"/>
    <col min="8" max="8" width="44.25" style="6" customWidth="1"/>
    <col min="9" max="9" width="30" style="6" customWidth="1"/>
    <col min="10" max="11" width="13" style="3" bestFit="1" customWidth="1"/>
    <col min="12" max="16384" width="12.875" style="6"/>
  </cols>
  <sheetData>
    <row r="1" spans="1:15" ht="28.9" customHeight="1" x14ac:dyDescent="0.15">
      <c r="A1" s="72" t="s">
        <v>155</v>
      </c>
      <c r="B1" s="72"/>
      <c r="C1" s="72"/>
      <c r="D1" s="72"/>
      <c r="E1" s="72"/>
      <c r="F1" s="72"/>
      <c r="G1" s="72"/>
      <c r="H1" s="72"/>
      <c r="I1" s="7">
        <v>44999</v>
      </c>
      <c r="K1" s="3" t="s">
        <v>181</v>
      </c>
    </row>
    <row r="2" spans="1:15" x14ac:dyDescent="0.15">
      <c r="A2" s="73" t="s">
        <v>0</v>
      </c>
      <c r="B2" s="73"/>
      <c r="C2" s="73"/>
      <c r="D2" s="73"/>
      <c r="E2" s="73"/>
      <c r="F2" s="73"/>
      <c r="G2" s="73"/>
      <c r="H2" s="73"/>
      <c r="I2" s="73"/>
    </row>
    <row r="3" spans="1:15" ht="30" customHeight="1" x14ac:dyDescent="0.15">
      <c r="A3" s="4" t="s">
        <v>1</v>
      </c>
      <c r="B3" s="1" t="s">
        <v>2</v>
      </c>
      <c r="C3" s="1" t="s">
        <v>3</v>
      </c>
      <c r="D3" s="1" t="s">
        <v>131</v>
      </c>
      <c r="E3" s="1" t="s">
        <v>4</v>
      </c>
      <c r="F3" s="1" t="s">
        <v>5</v>
      </c>
      <c r="G3" s="1" t="s">
        <v>6</v>
      </c>
      <c r="H3" s="10" t="s">
        <v>7</v>
      </c>
      <c r="I3" s="8" t="s">
        <v>8</v>
      </c>
      <c r="J3" s="1" t="s">
        <v>129</v>
      </c>
      <c r="K3" s="1" t="s">
        <v>130</v>
      </c>
      <c r="N3" s="5"/>
      <c r="O3" s="5"/>
    </row>
    <row r="4" spans="1:15" s="2" customFormat="1" ht="39" x14ac:dyDescent="0.15">
      <c r="A4" s="13">
        <v>1</v>
      </c>
      <c r="B4" s="11">
        <v>0</v>
      </c>
      <c r="C4" s="12">
        <v>0</v>
      </c>
      <c r="D4" s="13" t="s">
        <v>9</v>
      </c>
      <c r="E4" s="13" t="s">
        <v>10</v>
      </c>
      <c r="F4" s="14" t="s">
        <v>136</v>
      </c>
      <c r="G4" s="44"/>
      <c r="H4" s="15" t="s">
        <v>11</v>
      </c>
      <c r="I4" s="16"/>
      <c r="J4" s="17">
        <v>0.33333333333333331</v>
      </c>
      <c r="K4" s="17">
        <v>0.35416666666666669</v>
      </c>
    </row>
    <row r="5" spans="1:15" s="2" customFormat="1" ht="19.5" x14ac:dyDescent="0.15">
      <c r="A5" s="18">
        <v>2</v>
      </c>
      <c r="B5" s="19">
        <v>0.3</v>
      </c>
      <c r="C5" s="20">
        <f>B5-B4</f>
        <v>0.3</v>
      </c>
      <c r="D5" s="18" t="s">
        <v>12</v>
      </c>
      <c r="E5" s="26" t="s">
        <v>13</v>
      </c>
      <c r="F5" s="21" t="s">
        <v>121</v>
      </c>
      <c r="G5" s="22" t="s">
        <v>122</v>
      </c>
      <c r="H5" s="23" t="s">
        <v>123</v>
      </c>
      <c r="I5" s="21"/>
      <c r="J5" s="24"/>
      <c r="K5" s="25"/>
    </row>
    <row r="6" spans="1:15" s="2" customFormat="1" ht="19.5" x14ac:dyDescent="0.15">
      <c r="A6" s="18">
        <v>3</v>
      </c>
      <c r="B6" s="19">
        <v>0.5</v>
      </c>
      <c r="C6" s="20">
        <f t="shared" ref="C6:C68" si="0">B6-B5</f>
        <v>0.2</v>
      </c>
      <c r="D6" s="18" t="s">
        <v>16</v>
      </c>
      <c r="E6" s="26" t="s">
        <v>17</v>
      </c>
      <c r="F6" s="21" t="s">
        <v>85</v>
      </c>
      <c r="G6" s="22" t="s">
        <v>122</v>
      </c>
      <c r="H6" s="23"/>
      <c r="I6" s="21"/>
      <c r="J6" s="24"/>
      <c r="K6" s="25"/>
    </row>
    <row r="7" spans="1:15" s="2" customFormat="1" ht="19.5" x14ac:dyDescent="0.15">
      <c r="A7" s="18">
        <v>4</v>
      </c>
      <c r="B7" s="19">
        <v>0.6</v>
      </c>
      <c r="C7" s="20">
        <f t="shared" si="0"/>
        <v>9.9999999999999978E-2</v>
      </c>
      <c r="D7" s="18" t="s">
        <v>16</v>
      </c>
      <c r="E7" s="26" t="s">
        <v>17</v>
      </c>
      <c r="F7" s="21" t="s">
        <v>85</v>
      </c>
      <c r="G7" s="22" t="s">
        <v>19</v>
      </c>
      <c r="H7" s="23" t="s">
        <v>124</v>
      </c>
      <c r="I7" s="21"/>
      <c r="J7" s="24"/>
      <c r="K7" s="25"/>
    </row>
    <row r="8" spans="1:15" s="2" customFormat="1" ht="39" x14ac:dyDescent="0.15">
      <c r="A8" s="18">
        <v>5</v>
      </c>
      <c r="B8" s="19">
        <v>0.7</v>
      </c>
      <c r="C8" s="20">
        <f t="shared" si="0"/>
        <v>9.9999999999999978E-2</v>
      </c>
      <c r="D8" s="18" t="s">
        <v>12</v>
      </c>
      <c r="E8" s="26" t="s">
        <v>126</v>
      </c>
      <c r="F8" s="21" t="s">
        <v>125</v>
      </c>
      <c r="G8" s="22" t="s">
        <v>20</v>
      </c>
      <c r="H8" s="23" t="s">
        <v>127</v>
      </c>
      <c r="I8" s="21"/>
      <c r="J8" s="24"/>
      <c r="K8" s="25"/>
    </row>
    <row r="9" spans="1:15" s="40" customFormat="1" ht="22.5" x14ac:dyDescent="0.15">
      <c r="A9" s="18">
        <v>6</v>
      </c>
      <c r="B9" s="53">
        <v>2.1</v>
      </c>
      <c r="C9" s="20">
        <f t="shared" si="0"/>
        <v>1.4000000000000001</v>
      </c>
      <c r="D9" s="63" t="s">
        <v>31</v>
      </c>
      <c r="E9" s="30" t="s">
        <v>145</v>
      </c>
      <c r="F9" s="43" t="s">
        <v>146</v>
      </c>
      <c r="G9" s="45" t="s">
        <v>147</v>
      </c>
      <c r="H9" s="43"/>
      <c r="I9" s="54"/>
      <c r="J9" s="39"/>
      <c r="K9" s="39"/>
    </row>
    <row r="10" spans="1:15" s="40" customFormat="1" ht="156" x14ac:dyDescent="0.15">
      <c r="A10" s="18">
        <v>7</v>
      </c>
      <c r="B10" s="69">
        <v>4.5</v>
      </c>
      <c r="C10" s="20">
        <f t="shared" si="0"/>
        <v>2.4</v>
      </c>
      <c r="D10" s="30" t="s">
        <v>148</v>
      </c>
      <c r="E10" s="30" t="s">
        <v>128</v>
      </c>
      <c r="F10" s="55" t="s">
        <v>157</v>
      </c>
      <c r="G10" s="56" t="s">
        <v>158</v>
      </c>
      <c r="H10" s="57" t="s">
        <v>170</v>
      </c>
      <c r="I10" s="54"/>
      <c r="J10" s="39"/>
      <c r="K10" s="39"/>
    </row>
    <row r="11" spans="1:15" s="2" customFormat="1" ht="19.5" x14ac:dyDescent="0.15">
      <c r="A11" s="18">
        <v>8</v>
      </c>
      <c r="B11" s="29">
        <v>9.6999999999999993</v>
      </c>
      <c r="C11" s="20">
        <f t="shared" si="0"/>
        <v>5.1999999999999993</v>
      </c>
      <c r="D11" s="63" t="s">
        <v>172</v>
      </c>
      <c r="E11" s="61" t="s">
        <v>27</v>
      </c>
      <c r="F11" s="64"/>
      <c r="G11" s="62" t="s">
        <v>134</v>
      </c>
      <c r="H11" s="56" t="s">
        <v>161</v>
      </c>
      <c r="I11" s="28"/>
      <c r="J11" s="25"/>
      <c r="K11" s="25"/>
    </row>
    <row r="12" spans="1:15" s="2" customFormat="1" ht="39" x14ac:dyDescent="0.15">
      <c r="A12" s="18">
        <v>9</v>
      </c>
      <c r="B12" s="29">
        <v>10.199999999999999</v>
      </c>
      <c r="C12" s="20">
        <f t="shared" si="0"/>
        <v>0.5</v>
      </c>
      <c r="D12" s="61" t="s">
        <v>78</v>
      </c>
      <c r="E12" s="70" t="s">
        <v>126</v>
      </c>
      <c r="F12" s="64" t="s">
        <v>184</v>
      </c>
      <c r="G12" s="62" t="s">
        <v>133</v>
      </c>
      <c r="H12" s="56"/>
      <c r="I12" s="28"/>
      <c r="J12" s="25"/>
      <c r="K12" s="25"/>
    </row>
    <row r="13" spans="1:15" s="2" customFormat="1" ht="19.5" x14ac:dyDescent="0.15">
      <c r="A13" s="18">
        <v>10</v>
      </c>
      <c r="B13" s="29">
        <v>10.8</v>
      </c>
      <c r="C13" s="20">
        <f t="shared" si="0"/>
        <v>0.60000000000000142</v>
      </c>
      <c r="D13" s="63" t="s">
        <v>29</v>
      </c>
      <c r="E13" s="61" t="s">
        <v>13</v>
      </c>
      <c r="F13" s="64" t="s">
        <v>162</v>
      </c>
      <c r="G13" s="62" t="s">
        <v>132</v>
      </c>
      <c r="H13" s="56" t="s">
        <v>70</v>
      </c>
      <c r="I13" s="28"/>
      <c r="J13" s="25"/>
      <c r="K13" s="25"/>
    </row>
    <row r="14" spans="1:15" s="2" customFormat="1" ht="39" x14ac:dyDescent="0.15">
      <c r="A14" s="18">
        <v>11</v>
      </c>
      <c r="B14" s="29">
        <v>12.2</v>
      </c>
      <c r="C14" s="20">
        <f t="shared" si="0"/>
        <v>1.3999999999999986</v>
      </c>
      <c r="D14" s="25" t="s">
        <v>29</v>
      </c>
      <c r="E14" s="30" t="s">
        <v>10</v>
      </c>
      <c r="F14" s="31" t="s">
        <v>14</v>
      </c>
      <c r="G14" s="45" t="s">
        <v>71</v>
      </c>
      <c r="H14" s="27" t="s">
        <v>72</v>
      </c>
      <c r="I14" s="28"/>
      <c r="J14" s="25"/>
      <c r="K14" s="25"/>
    </row>
    <row r="15" spans="1:15" s="2" customFormat="1" ht="39" x14ac:dyDescent="0.15">
      <c r="A15" s="18">
        <v>12</v>
      </c>
      <c r="B15" s="29">
        <v>14.6</v>
      </c>
      <c r="C15" s="20">
        <f t="shared" si="0"/>
        <v>2.4000000000000004</v>
      </c>
      <c r="D15" s="30" t="s">
        <v>29</v>
      </c>
      <c r="E15" s="30" t="s">
        <v>50</v>
      </c>
      <c r="F15" s="31" t="s">
        <v>73</v>
      </c>
      <c r="G15" s="45"/>
      <c r="H15" s="27" t="s">
        <v>117</v>
      </c>
      <c r="I15" s="28"/>
      <c r="J15" s="25"/>
      <c r="K15" s="25"/>
    </row>
    <row r="16" spans="1:15" s="2" customFormat="1" ht="19.5" x14ac:dyDescent="0.15">
      <c r="A16" s="18">
        <v>13</v>
      </c>
      <c r="B16" s="29">
        <v>15.6</v>
      </c>
      <c r="C16" s="20">
        <f t="shared" si="0"/>
        <v>1</v>
      </c>
      <c r="D16" s="30" t="s">
        <v>74</v>
      </c>
      <c r="E16" s="30" t="s">
        <v>27</v>
      </c>
      <c r="F16" s="31" t="s">
        <v>98</v>
      </c>
      <c r="G16" s="45" t="s">
        <v>75</v>
      </c>
      <c r="H16" s="27"/>
      <c r="I16" s="28" t="s">
        <v>154</v>
      </c>
      <c r="J16" s="25"/>
      <c r="K16" s="25"/>
    </row>
    <row r="17" spans="1:11" s="2" customFormat="1" ht="39" x14ac:dyDescent="0.15">
      <c r="A17" s="18">
        <v>14</v>
      </c>
      <c r="B17" s="29">
        <v>17.899999999999999</v>
      </c>
      <c r="C17" s="20">
        <f t="shared" si="0"/>
        <v>2.2999999999999989</v>
      </c>
      <c r="D17" s="30" t="s">
        <v>29</v>
      </c>
      <c r="E17" s="30" t="s">
        <v>27</v>
      </c>
      <c r="F17" s="31" t="s">
        <v>76</v>
      </c>
      <c r="G17" s="45" t="s">
        <v>77</v>
      </c>
      <c r="H17" s="27" t="s">
        <v>118</v>
      </c>
      <c r="I17" s="28"/>
      <c r="J17" s="25"/>
      <c r="K17" s="25"/>
    </row>
    <row r="18" spans="1:11" s="2" customFormat="1" ht="58.5" x14ac:dyDescent="0.15">
      <c r="A18" s="18">
        <v>15</v>
      </c>
      <c r="B18" s="29">
        <v>18.8</v>
      </c>
      <c r="C18" s="20">
        <f t="shared" si="0"/>
        <v>0.90000000000000213</v>
      </c>
      <c r="D18" s="61" t="s">
        <v>29</v>
      </c>
      <c r="E18" s="61" t="s">
        <v>164</v>
      </c>
      <c r="F18" s="64" t="s">
        <v>76</v>
      </c>
      <c r="G18" s="62" t="s">
        <v>163</v>
      </c>
      <c r="H18" s="56" t="s">
        <v>185</v>
      </c>
      <c r="I18" s="28"/>
      <c r="J18" s="25"/>
      <c r="K18" s="25"/>
    </row>
    <row r="19" spans="1:11" s="2" customFormat="1" ht="19.5" x14ac:dyDescent="0.15">
      <c r="A19" s="18">
        <v>16</v>
      </c>
      <c r="B19" s="29">
        <v>21</v>
      </c>
      <c r="C19" s="20">
        <f t="shared" si="0"/>
        <v>2.1999999999999993</v>
      </c>
      <c r="D19" s="30" t="s">
        <v>78</v>
      </c>
      <c r="E19" s="30" t="s">
        <v>27</v>
      </c>
      <c r="F19" s="31" t="s">
        <v>79</v>
      </c>
      <c r="G19" s="45" t="s">
        <v>80</v>
      </c>
      <c r="H19" s="27" t="s">
        <v>173</v>
      </c>
      <c r="I19" s="28"/>
      <c r="J19" s="25"/>
      <c r="K19" s="25"/>
    </row>
    <row r="20" spans="1:11" s="2" customFormat="1" ht="39" x14ac:dyDescent="0.15">
      <c r="A20" s="18">
        <v>17</v>
      </c>
      <c r="B20" s="11">
        <v>23.5</v>
      </c>
      <c r="C20" s="71">
        <f t="shared" si="0"/>
        <v>2.5</v>
      </c>
      <c r="D20" s="13" t="s">
        <v>28</v>
      </c>
      <c r="E20" s="13" t="s">
        <v>10</v>
      </c>
      <c r="F20" s="15" t="s">
        <v>150</v>
      </c>
      <c r="G20" s="46" t="s">
        <v>15</v>
      </c>
      <c r="H20" s="15" t="s">
        <v>159</v>
      </c>
      <c r="I20" s="16"/>
      <c r="J20" s="41">
        <v>0.36249999999999999</v>
      </c>
      <c r="K20" s="41">
        <v>0.42499999999999999</v>
      </c>
    </row>
    <row r="21" spans="1:11" s="2" customFormat="1" ht="19.5" x14ac:dyDescent="0.15">
      <c r="A21" s="18">
        <v>18</v>
      </c>
      <c r="B21" s="29">
        <v>23.9</v>
      </c>
      <c r="C21" s="20">
        <f t="shared" si="0"/>
        <v>0.39999999999999858</v>
      </c>
      <c r="D21" s="25" t="s">
        <v>29</v>
      </c>
      <c r="E21" s="25" t="s">
        <v>10</v>
      </c>
      <c r="F21" s="32" t="s">
        <v>14</v>
      </c>
      <c r="G21" s="47" t="s">
        <v>30</v>
      </c>
      <c r="H21" s="32"/>
      <c r="I21" s="33"/>
      <c r="J21" s="25"/>
      <c r="K21" s="25"/>
    </row>
    <row r="22" spans="1:11" s="2" customFormat="1" ht="19.5" x14ac:dyDescent="0.15">
      <c r="A22" s="18">
        <v>19</v>
      </c>
      <c r="B22" s="29">
        <v>24.1</v>
      </c>
      <c r="C22" s="20">
        <f t="shared" si="0"/>
        <v>0.20000000000000284</v>
      </c>
      <c r="D22" s="25" t="s">
        <v>31</v>
      </c>
      <c r="E22" s="25" t="s">
        <v>17</v>
      </c>
      <c r="F22" s="32" t="s">
        <v>32</v>
      </c>
      <c r="G22" s="47" t="s">
        <v>33</v>
      </c>
      <c r="H22" s="32" t="s">
        <v>69</v>
      </c>
      <c r="I22" s="33" t="s">
        <v>34</v>
      </c>
      <c r="J22" s="25"/>
      <c r="K22" s="25"/>
    </row>
    <row r="23" spans="1:11" s="2" customFormat="1" ht="19.5" x14ac:dyDescent="0.15">
      <c r="A23" s="18">
        <v>20</v>
      </c>
      <c r="B23" s="29">
        <v>26.7</v>
      </c>
      <c r="C23" s="20">
        <f t="shared" si="0"/>
        <v>2.5999999999999979</v>
      </c>
      <c r="D23" s="25" t="s">
        <v>21</v>
      </c>
      <c r="E23" s="25" t="s">
        <v>13</v>
      </c>
      <c r="F23" s="32" t="s">
        <v>76</v>
      </c>
      <c r="G23" s="47" t="s">
        <v>15</v>
      </c>
      <c r="H23" s="32" t="s">
        <v>81</v>
      </c>
      <c r="I23" s="33"/>
      <c r="J23" s="25"/>
      <c r="K23" s="25"/>
    </row>
    <row r="24" spans="1:11" s="2" customFormat="1" ht="19.5" x14ac:dyDescent="0.15">
      <c r="A24" s="18">
        <v>21</v>
      </c>
      <c r="B24" s="29">
        <v>27.1</v>
      </c>
      <c r="C24" s="20">
        <f t="shared" si="0"/>
        <v>0.40000000000000213</v>
      </c>
      <c r="D24" s="25" t="s">
        <v>12</v>
      </c>
      <c r="E24" s="25" t="s">
        <v>17</v>
      </c>
      <c r="F24" s="32" t="s">
        <v>14</v>
      </c>
      <c r="G24" s="47" t="s">
        <v>23</v>
      </c>
      <c r="H24" s="32" t="s">
        <v>165</v>
      </c>
      <c r="I24" s="33"/>
      <c r="J24" s="25"/>
      <c r="K24" s="25"/>
    </row>
    <row r="25" spans="1:11" s="2" customFormat="1" ht="39" x14ac:dyDescent="0.15">
      <c r="A25" s="18">
        <v>22</v>
      </c>
      <c r="B25" s="29">
        <v>27.3</v>
      </c>
      <c r="C25" s="20">
        <f t="shared" si="0"/>
        <v>0.19999999999999929</v>
      </c>
      <c r="D25" s="25" t="s">
        <v>16</v>
      </c>
      <c r="E25" s="25" t="s">
        <v>17</v>
      </c>
      <c r="F25" s="32" t="s">
        <v>18</v>
      </c>
      <c r="G25" s="47" t="s">
        <v>23</v>
      </c>
      <c r="H25" s="32" t="s">
        <v>166</v>
      </c>
      <c r="I25" s="33"/>
      <c r="J25" s="25"/>
      <c r="K25" s="25"/>
    </row>
    <row r="26" spans="1:11" s="2" customFormat="1" ht="19.5" x14ac:dyDescent="0.15">
      <c r="A26" s="18">
        <v>23</v>
      </c>
      <c r="B26" s="29">
        <v>28.9</v>
      </c>
      <c r="C26" s="20">
        <f t="shared" si="0"/>
        <v>1.5999999999999979</v>
      </c>
      <c r="D26" s="25" t="s">
        <v>35</v>
      </c>
      <c r="E26" s="25" t="s">
        <v>17</v>
      </c>
      <c r="F26" s="32"/>
      <c r="G26" s="47" t="s">
        <v>22</v>
      </c>
      <c r="H26" s="32" t="s">
        <v>36</v>
      </c>
      <c r="I26" s="33"/>
      <c r="J26" s="25"/>
      <c r="K26" s="25"/>
    </row>
    <row r="27" spans="1:11" s="2" customFormat="1" ht="19.5" x14ac:dyDescent="0.15">
      <c r="A27" s="18">
        <v>24</v>
      </c>
      <c r="B27" s="29">
        <v>29.6</v>
      </c>
      <c r="C27" s="20">
        <f t="shared" si="0"/>
        <v>0.70000000000000284</v>
      </c>
      <c r="D27" s="25" t="s">
        <v>12</v>
      </c>
      <c r="E27" s="25" t="s">
        <v>25</v>
      </c>
      <c r="F27" s="32" t="s">
        <v>37</v>
      </c>
      <c r="G27" s="47" t="s">
        <v>22</v>
      </c>
      <c r="H27" s="32" t="s">
        <v>38</v>
      </c>
      <c r="I27" s="33"/>
      <c r="J27" s="25"/>
      <c r="K27" s="25"/>
    </row>
    <row r="28" spans="1:11" s="2" customFormat="1" ht="19.5" x14ac:dyDescent="0.15">
      <c r="A28" s="18">
        <v>25</v>
      </c>
      <c r="B28" s="29">
        <v>30.3</v>
      </c>
      <c r="C28" s="20">
        <f t="shared" si="0"/>
        <v>0.69999999999999929</v>
      </c>
      <c r="D28" s="25" t="s">
        <v>16</v>
      </c>
      <c r="E28" s="25" t="s">
        <v>17</v>
      </c>
      <c r="F28" s="32" t="s">
        <v>115</v>
      </c>
      <c r="G28" s="47" t="s">
        <v>23</v>
      </c>
      <c r="H28" s="32"/>
      <c r="I28" s="33"/>
      <c r="J28" s="25"/>
      <c r="K28" s="25"/>
    </row>
    <row r="29" spans="1:11" s="2" customFormat="1" ht="19.5" x14ac:dyDescent="0.15">
      <c r="A29" s="18">
        <v>26</v>
      </c>
      <c r="B29" s="29">
        <v>30.8</v>
      </c>
      <c r="C29" s="20">
        <f t="shared" si="0"/>
        <v>0.5</v>
      </c>
      <c r="D29" s="25" t="s">
        <v>12</v>
      </c>
      <c r="E29" s="25" t="s">
        <v>13</v>
      </c>
      <c r="F29" s="32" t="s">
        <v>39</v>
      </c>
      <c r="G29" s="47" t="s">
        <v>24</v>
      </c>
      <c r="H29" s="32"/>
      <c r="I29" s="33"/>
      <c r="J29" s="25"/>
      <c r="K29" s="25"/>
    </row>
    <row r="30" spans="1:11" s="2" customFormat="1" ht="19.5" x14ac:dyDescent="0.15">
      <c r="A30" s="18">
        <v>27</v>
      </c>
      <c r="B30" s="74">
        <v>31.3</v>
      </c>
      <c r="C30" s="20">
        <f t="shared" si="0"/>
        <v>0.5</v>
      </c>
      <c r="D30" s="25" t="s">
        <v>31</v>
      </c>
      <c r="E30" s="25" t="s">
        <v>25</v>
      </c>
      <c r="F30" s="32" t="s">
        <v>14</v>
      </c>
      <c r="G30" s="47" t="s">
        <v>15</v>
      </c>
      <c r="H30" s="32" t="s">
        <v>82</v>
      </c>
      <c r="I30" s="33"/>
      <c r="J30" s="25"/>
      <c r="K30" s="25"/>
    </row>
    <row r="31" spans="1:11" s="2" customFormat="1" ht="19.5" x14ac:dyDescent="0.15">
      <c r="A31" s="18">
        <v>28</v>
      </c>
      <c r="B31" s="29">
        <v>32</v>
      </c>
      <c r="C31" s="20">
        <f t="shared" si="0"/>
        <v>0.69999999999999929</v>
      </c>
      <c r="D31" s="25" t="s">
        <v>74</v>
      </c>
      <c r="E31" s="25" t="s">
        <v>27</v>
      </c>
      <c r="F31" s="32" t="s">
        <v>85</v>
      </c>
      <c r="G31" s="47" t="s">
        <v>84</v>
      </c>
      <c r="H31" s="32"/>
      <c r="I31" s="33" t="s">
        <v>83</v>
      </c>
      <c r="J31" s="25"/>
      <c r="K31" s="25"/>
    </row>
    <row r="32" spans="1:11" s="2" customFormat="1" ht="19.5" x14ac:dyDescent="0.15">
      <c r="A32" s="18">
        <v>29</v>
      </c>
      <c r="B32" s="29">
        <v>34.700000000000003</v>
      </c>
      <c r="C32" s="20">
        <f t="shared" si="0"/>
        <v>2.7000000000000028</v>
      </c>
      <c r="D32" s="25" t="s">
        <v>16</v>
      </c>
      <c r="E32" s="25" t="s">
        <v>27</v>
      </c>
      <c r="F32" s="32" t="s">
        <v>99</v>
      </c>
      <c r="G32" s="47" t="s">
        <v>86</v>
      </c>
      <c r="H32" s="32"/>
      <c r="I32" s="33"/>
      <c r="J32" s="25"/>
      <c r="K32" s="25"/>
    </row>
    <row r="33" spans="1:11" s="2" customFormat="1" ht="19.5" x14ac:dyDescent="0.15">
      <c r="A33" s="18">
        <v>30</v>
      </c>
      <c r="B33" s="29">
        <v>51.2</v>
      </c>
      <c r="C33" s="20">
        <f t="shared" si="0"/>
        <v>16.5</v>
      </c>
      <c r="D33" s="25" t="s">
        <v>26</v>
      </c>
      <c r="E33" s="25" t="s">
        <v>25</v>
      </c>
      <c r="F33" s="32" t="s">
        <v>87</v>
      </c>
      <c r="G33" s="47" t="s">
        <v>40</v>
      </c>
      <c r="H33" s="32"/>
      <c r="I33" s="33"/>
      <c r="J33" s="25"/>
      <c r="K33" s="25"/>
    </row>
    <row r="34" spans="1:11" s="2" customFormat="1" ht="39" x14ac:dyDescent="0.15">
      <c r="A34" s="18">
        <v>31</v>
      </c>
      <c r="B34" s="29">
        <v>76.400000000000006</v>
      </c>
      <c r="C34" s="20">
        <f t="shared" si="0"/>
        <v>25.200000000000003</v>
      </c>
      <c r="D34" s="25" t="s">
        <v>35</v>
      </c>
      <c r="E34" s="25" t="s">
        <v>17</v>
      </c>
      <c r="F34" s="32" t="s">
        <v>41</v>
      </c>
      <c r="G34" s="47" t="s">
        <v>33</v>
      </c>
      <c r="H34" s="32" t="s">
        <v>42</v>
      </c>
      <c r="I34" s="33" t="s">
        <v>43</v>
      </c>
      <c r="J34" s="25"/>
      <c r="K34" s="25"/>
    </row>
    <row r="35" spans="1:11" s="2" customFormat="1" ht="19.5" x14ac:dyDescent="0.15">
      <c r="A35" s="18">
        <v>32</v>
      </c>
      <c r="B35" s="29">
        <v>101.2</v>
      </c>
      <c r="C35" s="20">
        <f t="shared" si="0"/>
        <v>24.799999999999997</v>
      </c>
      <c r="D35" s="25" t="s">
        <v>28</v>
      </c>
      <c r="E35" s="25" t="s">
        <v>50</v>
      </c>
      <c r="F35" s="32" t="s">
        <v>100</v>
      </c>
      <c r="G35" s="47" t="s">
        <v>90</v>
      </c>
      <c r="H35" s="32"/>
      <c r="I35" s="33"/>
      <c r="J35" s="25"/>
      <c r="K35" s="25"/>
    </row>
    <row r="36" spans="1:11" s="2" customFormat="1" ht="39" x14ac:dyDescent="0.15">
      <c r="A36" s="18">
        <v>33</v>
      </c>
      <c r="B36" s="29">
        <v>101.8</v>
      </c>
      <c r="C36" s="20">
        <f t="shared" si="0"/>
        <v>0.59999999999999432</v>
      </c>
      <c r="D36" s="25" t="s">
        <v>12</v>
      </c>
      <c r="E36" s="25" t="s">
        <v>27</v>
      </c>
      <c r="F36" s="32" t="s">
        <v>111</v>
      </c>
      <c r="G36" s="47" t="s">
        <v>93</v>
      </c>
      <c r="H36" s="32" t="s">
        <v>179</v>
      </c>
      <c r="I36" s="33"/>
      <c r="J36" s="25"/>
      <c r="K36" s="25"/>
    </row>
    <row r="37" spans="1:11" s="2" customFormat="1" ht="19.5" x14ac:dyDescent="0.15">
      <c r="A37" s="18">
        <v>34</v>
      </c>
      <c r="B37" s="29">
        <v>101.9</v>
      </c>
      <c r="C37" s="20">
        <f t="shared" si="0"/>
        <v>0.10000000000000853</v>
      </c>
      <c r="D37" s="25" t="s">
        <v>16</v>
      </c>
      <c r="E37" s="25" t="s">
        <v>10</v>
      </c>
      <c r="F37" s="32" t="s">
        <v>112</v>
      </c>
      <c r="G37" s="47" t="s">
        <v>93</v>
      </c>
      <c r="H37" s="32"/>
      <c r="I37" s="33"/>
      <c r="J37" s="25"/>
      <c r="K37" s="25"/>
    </row>
    <row r="38" spans="1:11" s="2" customFormat="1" ht="19.5" x14ac:dyDescent="0.15">
      <c r="A38" s="18">
        <v>35</v>
      </c>
      <c r="B38" s="29">
        <v>103.7</v>
      </c>
      <c r="C38" s="20">
        <f t="shared" si="0"/>
        <v>1.7999999999999972</v>
      </c>
      <c r="D38" s="25" t="s">
        <v>12</v>
      </c>
      <c r="E38" s="25" t="s">
        <v>10</v>
      </c>
      <c r="F38" s="32" t="s">
        <v>113</v>
      </c>
      <c r="G38" s="47" t="s">
        <v>93</v>
      </c>
      <c r="H38" s="32" t="s">
        <v>114</v>
      </c>
      <c r="I38" s="33"/>
      <c r="J38" s="25"/>
      <c r="K38" s="25"/>
    </row>
    <row r="39" spans="1:11" s="2" customFormat="1" ht="19.5" x14ac:dyDescent="0.15">
      <c r="A39" s="18">
        <v>36</v>
      </c>
      <c r="B39" s="29">
        <v>103.8</v>
      </c>
      <c r="C39" s="20">
        <f t="shared" si="0"/>
        <v>9.9999999999994316E-2</v>
      </c>
      <c r="D39" s="25" t="s">
        <v>16</v>
      </c>
      <c r="E39" s="25" t="s">
        <v>10</v>
      </c>
      <c r="F39" s="32" t="s">
        <v>137</v>
      </c>
      <c r="G39" s="47" t="s">
        <v>93</v>
      </c>
      <c r="H39" s="34" t="s">
        <v>178</v>
      </c>
      <c r="I39" s="33"/>
      <c r="J39" s="25"/>
      <c r="K39" s="25"/>
    </row>
    <row r="40" spans="1:11" s="2" customFormat="1" ht="19.5" x14ac:dyDescent="0.15">
      <c r="A40" s="18">
        <v>37</v>
      </c>
      <c r="B40" s="29">
        <v>103.9</v>
      </c>
      <c r="C40" s="20">
        <f t="shared" si="0"/>
        <v>0.10000000000000853</v>
      </c>
      <c r="D40" s="25" t="s">
        <v>89</v>
      </c>
      <c r="E40" s="25" t="s">
        <v>27</v>
      </c>
      <c r="F40" s="32" t="s">
        <v>138</v>
      </c>
      <c r="G40" s="47" t="s">
        <v>93</v>
      </c>
      <c r="H40" s="34" t="s">
        <v>140</v>
      </c>
      <c r="I40" s="33"/>
      <c r="J40" s="25"/>
      <c r="K40" s="25"/>
    </row>
    <row r="41" spans="1:11" s="2" customFormat="1" ht="19.5" x14ac:dyDescent="0.15">
      <c r="A41" s="18">
        <v>38</v>
      </c>
      <c r="B41" s="29">
        <v>104.4</v>
      </c>
      <c r="C41" s="20">
        <f t="shared" si="0"/>
        <v>0.5</v>
      </c>
      <c r="D41" s="25" t="s">
        <v>16</v>
      </c>
      <c r="E41" s="25" t="s">
        <v>27</v>
      </c>
      <c r="F41" s="32"/>
      <c r="G41" s="47" t="s">
        <v>93</v>
      </c>
      <c r="H41" s="34" t="s">
        <v>141</v>
      </c>
      <c r="I41" s="33"/>
      <c r="J41" s="25"/>
      <c r="K41" s="25"/>
    </row>
    <row r="42" spans="1:11" s="2" customFormat="1" ht="39" x14ac:dyDescent="0.15">
      <c r="A42" s="18">
        <v>39</v>
      </c>
      <c r="B42" s="29">
        <v>106.3</v>
      </c>
      <c r="C42" s="20">
        <f t="shared" si="0"/>
        <v>1.8999999999999915</v>
      </c>
      <c r="D42" s="25" t="s">
        <v>35</v>
      </c>
      <c r="E42" s="25" t="s">
        <v>27</v>
      </c>
      <c r="F42" s="50" t="s">
        <v>139</v>
      </c>
      <c r="G42" s="47"/>
      <c r="H42" s="32" t="s">
        <v>142</v>
      </c>
      <c r="I42" s="33"/>
      <c r="J42" s="25"/>
      <c r="K42" s="25"/>
    </row>
    <row r="43" spans="1:11" s="2" customFormat="1" ht="58.5" x14ac:dyDescent="0.15">
      <c r="A43" s="18">
        <v>40</v>
      </c>
      <c r="B43" s="11">
        <v>108.6</v>
      </c>
      <c r="C43" s="71">
        <f t="shared" si="0"/>
        <v>2.2999999999999972</v>
      </c>
      <c r="D43" s="13" t="s">
        <v>26</v>
      </c>
      <c r="E43" s="13" t="s">
        <v>120</v>
      </c>
      <c r="F43" s="15" t="s">
        <v>151</v>
      </c>
      <c r="G43" s="46" t="s">
        <v>93</v>
      </c>
      <c r="H43" s="58" t="s">
        <v>183</v>
      </c>
      <c r="I43" s="16"/>
      <c r="J43" s="13"/>
      <c r="K43" s="13"/>
    </row>
    <row r="44" spans="1:11" s="2" customFormat="1" ht="39" x14ac:dyDescent="0.15">
      <c r="A44" s="18">
        <v>41</v>
      </c>
      <c r="B44" s="29">
        <v>109.1</v>
      </c>
      <c r="C44" s="20">
        <f t="shared" si="0"/>
        <v>0.5</v>
      </c>
      <c r="D44" s="25" t="s">
        <v>16</v>
      </c>
      <c r="E44" s="25" t="s">
        <v>10</v>
      </c>
      <c r="F44" s="32" t="s">
        <v>171</v>
      </c>
      <c r="G44" s="47" t="s">
        <v>75</v>
      </c>
      <c r="H44" s="34" t="s">
        <v>143</v>
      </c>
      <c r="I44" s="33"/>
      <c r="J44" s="25"/>
      <c r="K44" s="25"/>
    </row>
    <row r="45" spans="1:11" s="2" customFormat="1" ht="58.5" x14ac:dyDescent="0.15">
      <c r="A45" s="18">
        <v>42</v>
      </c>
      <c r="B45" s="29">
        <v>119.8</v>
      </c>
      <c r="C45" s="20">
        <f t="shared" si="0"/>
        <v>10.700000000000003</v>
      </c>
      <c r="D45" s="25" t="s">
        <v>29</v>
      </c>
      <c r="E45" s="25" t="s">
        <v>92</v>
      </c>
      <c r="F45" s="32" t="s">
        <v>14</v>
      </c>
      <c r="G45" s="47" t="s">
        <v>93</v>
      </c>
      <c r="H45" s="34" t="s">
        <v>180</v>
      </c>
      <c r="I45" s="35"/>
      <c r="J45" s="25"/>
      <c r="K45" s="25"/>
    </row>
    <row r="46" spans="1:11" s="2" customFormat="1" ht="39" x14ac:dyDescent="0.15">
      <c r="A46" s="18">
        <v>43</v>
      </c>
      <c r="B46" s="29">
        <v>120.2</v>
      </c>
      <c r="C46" s="20">
        <f t="shared" si="0"/>
        <v>0.40000000000000568</v>
      </c>
      <c r="D46" s="25" t="s">
        <v>29</v>
      </c>
      <c r="E46" s="25" t="s">
        <v>92</v>
      </c>
      <c r="F46" s="32"/>
      <c r="G46" s="47" t="s">
        <v>93</v>
      </c>
      <c r="H46" s="34" t="s">
        <v>174</v>
      </c>
      <c r="I46" s="33"/>
      <c r="J46" s="25"/>
      <c r="K46" s="25"/>
    </row>
    <row r="47" spans="1:11" s="2" customFormat="1" ht="19.5" x14ac:dyDescent="0.15">
      <c r="A47" s="18">
        <v>44</v>
      </c>
      <c r="B47" s="29">
        <v>120.6</v>
      </c>
      <c r="C47" s="20">
        <f t="shared" si="0"/>
        <v>0.39999999999999147</v>
      </c>
      <c r="D47" s="25" t="s">
        <v>74</v>
      </c>
      <c r="E47" s="25" t="s">
        <v>91</v>
      </c>
      <c r="F47" s="32" t="s">
        <v>94</v>
      </c>
      <c r="G47" s="47" t="s">
        <v>95</v>
      </c>
      <c r="H47" s="34"/>
      <c r="I47" s="33"/>
      <c r="J47" s="25"/>
      <c r="K47" s="25"/>
    </row>
    <row r="48" spans="1:11" s="2" customFormat="1" ht="19.5" x14ac:dyDescent="0.15">
      <c r="A48" s="18">
        <v>45</v>
      </c>
      <c r="B48" s="29">
        <v>121</v>
      </c>
      <c r="C48" s="20">
        <f t="shared" si="0"/>
        <v>0.40000000000000568</v>
      </c>
      <c r="D48" s="25" t="s">
        <v>74</v>
      </c>
      <c r="E48" s="25" t="s">
        <v>91</v>
      </c>
      <c r="F48" s="32" t="s">
        <v>168</v>
      </c>
      <c r="G48" s="47"/>
      <c r="H48" s="34"/>
      <c r="I48" s="33"/>
      <c r="J48" s="25"/>
      <c r="K48" s="25"/>
    </row>
    <row r="49" spans="1:11" s="2" customFormat="1" ht="19.5" x14ac:dyDescent="0.15">
      <c r="A49" s="18">
        <v>46</v>
      </c>
      <c r="B49" s="29">
        <v>121.2</v>
      </c>
      <c r="C49" s="20">
        <f t="shared" si="0"/>
        <v>0.20000000000000284</v>
      </c>
      <c r="D49" s="25" t="s">
        <v>29</v>
      </c>
      <c r="E49" s="25" t="s">
        <v>92</v>
      </c>
      <c r="F49" s="32" t="s">
        <v>101</v>
      </c>
      <c r="G49" s="47" t="s">
        <v>75</v>
      </c>
      <c r="H49" s="34" t="s">
        <v>109</v>
      </c>
      <c r="I49" s="33"/>
      <c r="J49" s="25"/>
      <c r="K49" s="25"/>
    </row>
    <row r="50" spans="1:11" s="2" customFormat="1" ht="39" x14ac:dyDescent="0.15">
      <c r="A50" s="18">
        <v>47</v>
      </c>
      <c r="B50" s="29">
        <v>144.6</v>
      </c>
      <c r="C50" s="20">
        <f t="shared" si="0"/>
        <v>23.399999999999991</v>
      </c>
      <c r="D50" s="25" t="s">
        <v>16</v>
      </c>
      <c r="E50" s="25" t="s">
        <v>13</v>
      </c>
      <c r="F50" s="32" t="s">
        <v>41</v>
      </c>
      <c r="G50" s="47" t="s">
        <v>40</v>
      </c>
      <c r="H50" s="32" t="s">
        <v>45</v>
      </c>
      <c r="I50" s="33" t="s">
        <v>46</v>
      </c>
      <c r="J50" s="25"/>
      <c r="K50" s="25"/>
    </row>
    <row r="51" spans="1:11" s="2" customFormat="1" ht="19.5" x14ac:dyDescent="0.15">
      <c r="A51" s="18">
        <v>48</v>
      </c>
      <c r="B51" s="29">
        <v>153.80000000000001</v>
      </c>
      <c r="C51" s="20">
        <f t="shared" si="0"/>
        <v>9.2000000000000171</v>
      </c>
      <c r="D51" s="25" t="s">
        <v>26</v>
      </c>
      <c r="E51" s="25" t="s">
        <v>25</v>
      </c>
      <c r="F51" s="32" t="s">
        <v>47</v>
      </c>
      <c r="G51" s="47" t="s">
        <v>40</v>
      </c>
      <c r="H51" s="32" t="s">
        <v>182</v>
      </c>
      <c r="I51" s="33"/>
      <c r="J51" s="25"/>
      <c r="K51" s="25"/>
    </row>
    <row r="52" spans="1:11" s="40" customFormat="1" ht="58.5" x14ac:dyDescent="0.15">
      <c r="A52" s="18">
        <v>49</v>
      </c>
      <c r="B52" s="67">
        <v>160.69999999999999</v>
      </c>
      <c r="C52" s="71">
        <f t="shared" si="0"/>
        <v>6.8999999999999773</v>
      </c>
      <c r="D52" s="65" t="s">
        <v>51</v>
      </c>
      <c r="E52" s="65" t="s">
        <v>44</v>
      </c>
      <c r="F52" s="51" t="s">
        <v>169</v>
      </c>
      <c r="G52" s="59" t="s">
        <v>40</v>
      </c>
      <c r="H52" s="52" t="s">
        <v>167</v>
      </c>
      <c r="I52" s="60"/>
      <c r="J52" s="42">
        <v>0.53055555555555556</v>
      </c>
      <c r="K52" s="42">
        <v>0.78055555555555556</v>
      </c>
    </row>
    <row r="53" spans="1:11" s="2" customFormat="1" ht="19.5" x14ac:dyDescent="0.15">
      <c r="A53" s="18">
        <v>50</v>
      </c>
      <c r="B53" s="29">
        <v>167</v>
      </c>
      <c r="C53" s="20">
        <f t="shared" si="0"/>
        <v>6.3000000000000114</v>
      </c>
      <c r="D53" s="25" t="s">
        <v>89</v>
      </c>
      <c r="E53" s="25" t="s">
        <v>88</v>
      </c>
      <c r="F53" s="32" t="s">
        <v>48</v>
      </c>
      <c r="G53" s="47" t="s">
        <v>86</v>
      </c>
      <c r="H53" s="32" t="s">
        <v>175</v>
      </c>
      <c r="I53" s="33"/>
      <c r="J53" s="25"/>
      <c r="K53" s="25"/>
    </row>
    <row r="54" spans="1:11" s="2" customFormat="1" ht="19.5" x14ac:dyDescent="0.15">
      <c r="A54" s="18">
        <v>51</v>
      </c>
      <c r="B54" s="29">
        <v>169.2</v>
      </c>
      <c r="C54" s="20">
        <f t="shared" si="0"/>
        <v>2.1999999999999886</v>
      </c>
      <c r="D54" s="25" t="s">
        <v>26</v>
      </c>
      <c r="E54" s="25" t="s">
        <v>25</v>
      </c>
      <c r="F54" s="32" t="s">
        <v>102</v>
      </c>
      <c r="G54" s="47" t="s">
        <v>40</v>
      </c>
      <c r="H54" s="32" t="s">
        <v>176</v>
      </c>
      <c r="I54" s="33"/>
      <c r="J54" s="25"/>
      <c r="K54" s="25"/>
    </row>
    <row r="55" spans="1:11" s="2" customFormat="1" ht="19.5" x14ac:dyDescent="0.15">
      <c r="A55" s="18">
        <v>52</v>
      </c>
      <c r="B55" s="29">
        <v>189.8</v>
      </c>
      <c r="C55" s="20">
        <f t="shared" si="0"/>
        <v>20.600000000000023</v>
      </c>
      <c r="D55" s="25" t="s">
        <v>12</v>
      </c>
      <c r="E55" s="36" t="s">
        <v>25</v>
      </c>
      <c r="F55" s="32" t="s">
        <v>52</v>
      </c>
      <c r="G55" s="48" t="s">
        <v>24</v>
      </c>
      <c r="H55" s="37" t="s">
        <v>53</v>
      </c>
      <c r="I55" s="33" t="s">
        <v>103</v>
      </c>
      <c r="J55" s="25"/>
      <c r="K55" s="25"/>
    </row>
    <row r="56" spans="1:11" s="2" customFormat="1" ht="19.5" x14ac:dyDescent="0.15">
      <c r="A56" s="18">
        <v>53</v>
      </c>
      <c r="B56" s="29">
        <v>190.5</v>
      </c>
      <c r="C56" s="20">
        <f t="shared" si="0"/>
        <v>0.69999999999998863</v>
      </c>
      <c r="D56" s="25" t="s">
        <v>54</v>
      </c>
      <c r="E56" s="36" t="s">
        <v>13</v>
      </c>
      <c r="F56" s="32" t="s">
        <v>55</v>
      </c>
      <c r="G56" s="48" t="s">
        <v>56</v>
      </c>
      <c r="H56" s="37"/>
      <c r="I56" s="33" t="s">
        <v>144</v>
      </c>
      <c r="J56" s="25"/>
      <c r="K56" s="25"/>
    </row>
    <row r="57" spans="1:11" s="2" customFormat="1" ht="19.5" x14ac:dyDescent="0.15">
      <c r="A57" s="18">
        <v>54</v>
      </c>
      <c r="B57" s="29">
        <v>193.4</v>
      </c>
      <c r="C57" s="20">
        <f t="shared" si="0"/>
        <v>2.9000000000000057</v>
      </c>
      <c r="D57" s="25" t="s">
        <v>54</v>
      </c>
      <c r="E57" s="36" t="s">
        <v>13</v>
      </c>
      <c r="F57" s="32" t="s">
        <v>57</v>
      </c>
      <c r="G57" s="48" t="s">
        <v>58</v>
      </c>
      <c r="H57" s="37" t="s">
        <v>59</v>
      </c>
      <c r="I57" s="33" t="s">
        <v>104</v>
      </c>
      <c r="J57" s="25"/>
      <c r="K57" s="25"/>
    </row>
    <row r="58" spans="1:11" s="2" customFormat="1" ht="19.5" x14ac:dyDescent="0.15">
      <c r="A58" s="18">
        <v>55</v>
      </c>
      <c r="B58" s="29">
        <v>193.6</v>
      </c>
      <c r="C58" s="20">
        <f t="shared" si="0"/>
        <v>0.19999999999998863</v>
      </c>
      <c r="D58" s="36" t="s">
        <v>16</v>
      </c>
      <c r="E58" s="36" t="s">
        <v>17</v>
      </c>
      <c r="F58" s="32" t="s">
        <v>60</v>
      </c>
      <c r="G58" s="48" t="s">
        <v>33</v>
      </c>
      <c r="H58" s="37"/>
      <c r="I58" s="33" t="s">
        <v>107</v>
      </c>
      <c r="J58" s="25"/>
      <c r="K58" s="25"/>
    </row>
    <row r="59" spans="1:11" s="2" customFormat="1" ht="58.5" x14ac:dyDescent="0.15">
      <c r="A59" s="18">
        <v>56</v>
      </c>
      <c r="B59" s="29">
        <v>195.8</v>
      </c>
      <c r="C59" s="20">
        <f t="shared" si="0"/>
        <v>2.2000000000000171</v>
      </c>
      <c r="D59" s="36" t="s">
        <v>35</v>
      </c>
      <c r="E59" s="36" t="s">
        <v>17</v>
      </c>
      <c r="F59" s="32" t="s">
        <v>49</v>
      </c>
      <c r="G59" s="48" t="s">
        <v>61</v>
      </c>
      <c r="H59" s="37" t="s">
        <v>110</v>
      </c>
      <c r="I59" s="33"/>
      <c r="J59" s="25"/>
      <c r="K59" s="25"/>
    </row>
    <row r="60" spans="1:11" s="2" customFormat="1" ht="19.5" x14ac:dyDescent="0.15">
      <c r="A60" s="18">
        <v>57</v>
      </c>
      <c r="B60" s="29">
        <v>197.7</v>
      </c>
      <c r="C60" s="20">
        <f t="shared" si="0"/>
        <v>1.8999999999999773</v>
      </c>
      <c r="D60" s="36" t="s">
        <v>16</v>
      </c>
      <c r="E60" s="36" t="s">
        <v>13</v>
      </c>
      <c r="F60" s="32" t="s">
        <v>62</v>
      </c>
      <c r="G60" s="48" t="s">
        <v>96</v>
      </c>
      <c r="H60" s="32"/>
      <c r="I60" s="33"/>
      <c r="J60" s="25"/>
      <c r="K60" s="25"/>
    </row>
    <row r="61" spans="1:11" s="2" customFormat="1" ht="19.5" x14ac:dyDescent="0.15">
      <c r="A61" s="18">
        <v>58</v>
      </c>
      <c r="B61" s="29">
        <v>199.9</v>
      </c>
      <c r="C61" s="20">
        <f t="shared" si="0"/>
        <v>2.2000000000000171</v>
      </c>
      <c r="D61" s="36" t="s">
        <v>116</v>
      </c>
      <c r="E61" s="36" t="s">
        <v>88</v>
      </c>
      <c r="F61" s="32" t="s">
        <v>64</v>
      </c>
      <c r="G61" s="48" t="s">
        <v>15</v>
      </c>
      <c r="H61" s="37" t="s">
        <v>108</v>
      </c>
      <c r="I61" s="33"/>
      <c r="J61" s="25"/>
      <c r="K61" s="25"/>
    </row>
    <row r="62" spans="1:11" s="2" customFormat="1" ht="19.5" x14ac:dyDescent="0.15">
      <c r="A62" s="18">
        <v>59</v>
      </c>
      <c r="B62" s="29">
        <v>201.3</v>
      </c>
      <c r="C62" s="20">
        <f t="shared" si="0"/>
        <v>1.4000000000000057</v>
      </c>
      <c r="D62" s="36" t="s">
        <v>16</v>
      </c>
      <c r="E62" s="36" t="s">
        <v>13</v>
      </c>
      <c r="F62" s="32" t="s">
        <v>49</v>
      </c>
      <c r="G62" s="48" t="s">
        <v>19</v>
      </c>
      <c r="H62" s="37" t="s">
        <v>65</v>
      </c>
      <c r="I62" s="33" t="s">
        <v>105</v>
      </c>
      <c r="J62" s="25"/>
      <c r="K62" s="25"/>
    </row>
    <row r="63" spans="1:11" s="2" customFormat="1" ht="19.5" x14ac:dyDescent="0.15">
      <c r="A63" s="18">
        <v>60</v>
      </c>
      <c r="B63" s="29">
        <v>201.4</v>
      </c>
      <c r="C63" s="20">
        <f t="shared" si="0"/>
        <v>9.9999999999994316E-2</v>
      </c>
      <c r="D63" s="36" t="s">
        <v>12</v>
      </c>
      <c r="E63" s="36" t="s">
        <v>17</v>
      </c>
      <c r="F63" s="32" t="s">
        <v>66</v>
      </c>
      <c r="G63" s="48" t="s">
        <v>67</v>
      </c>
      <c r="H63" s="32"/>
      <c r="I63" s="33"/>
      <c r="J63" s="25"/>
      <c r="K63" s="25"/>
    </row>
    <row r="64" spans="1:11" s="2" customFormat="1" ht="19.5" x14ac:dyDescent="0.15">
      <c r="A64" s="18">
        <v>61</v>
      </c>
      <c r="B64" s="29">
        <v>201.5</v>
      </c>
      <c r="C64" s="20">
        <f t="shared" si="0"/>
        <v>9.9999999999994316E-2</v>
      </c>
      <c r="D64" s="36" t="s">
        <v>35</v>
      </c>
      <c r="E64" s="36" t="s">
        <v>17</v>
      </c>
      <c r="F64" s="32" t="s">
        <v>49</v>
      </c>
      <c r="G64" s="48" t="s">
        <v>97</v>
      </c>
      <c r="H64" s="37" t="s">
        <v>68</v>
      </c>
      <c r="I64" s="33" t="s">
        <v>106</v>
      </c>
      <c r="J64" s="25"/>
      <c r="K64" s="25"/>
    </row>
    <row r="65" spans="1:11" s="2" customFormat="1" ht="39" x14ac:dyDescent="0.15">
      <c r="A65" s="18">
        <v>62</v>
      </c>
      <c r="B65" s="29">
        <v>202.4</v>
      </c>
      <c r="C65" s="20">
        <f t="shared" si="0"/>
        <v>0.90000000000000568</v>
      </c>
      <c r="D65" s="25" t="s">
        <v>12</v>
      </c>
      <c r="E65" s="68" t="s">
        <v>27</v>
      </c>
      <c r="F65" s="32" t="s">
        <v>49</v>
      </c>
      <c r="G65" s="48" t="s">
        <v>63</v>
      </c>
      <c r="H65" s="37" t="s">
        <v>177</v>
      </c>
      <c r="I65" s="33"/>
      <c r="J65" s="25"/>
      <c r="K65" s="25"/>
    </row>
    <row r="66" spans="1:11" s="2" customFormat="1" ht="19.5" x14ac:dyDescent="0.15">
      <c r="A66" s="18">
        <v>63</v>
      </c>
      <c r="B66" s="29">
        <v>202.9</v>
      </c>
      <c r="C66" s="20">
        <f t="shared" si="0"/>
        <v>0.5</v>
      </c>
      <c r="D66" s="25" t="s">
        <v>12</v>
      </c>
      <c r="E66" s="36" t="s">
        <v>88</v>
      </c>
      <c r="F66" s="32" t="s">
        <v>135</v>
      </c>
      <c r="G66" s="48"/>
      <c r="H66" s="37"/>
      <c r="I66" s="33"/>
      <c r="J66" s="25"/>
      <c r="K66" s="25"/>
    </row>
    <row r="67" spans="1:11" ht="58.5" x14ac:dyDescent="0.15">
      <c r="A67" s="18">
        <v>64</v>
      </c>
      <c r="B67" s="11">
        <v>203.3</v>
      </c>
      <c r="C67" s="71">
        <f t="shared" si="0"/>
        <v>0.40000000000000568</v>
      </c>
      <c r="D67" s="13" t="s">
        <v>89</v>
      </c>
      <c r="E67" s="38" t="s">
        <v>119</v>
      </c>
      <c r="F67" s="15" t="s">
        <v>153</v>
      </c>
      <c r="G67" s="49" t="s">
        <v>15</v>
      </c>
      <c r="H67" s="15" t="s">
        <v>160</v>
      </c>
      <c r="I67" s="16"/>
      <c r="J67" s="41">
        <v>0.57847222222222217</v>
      </c>
      <c r="K67" s="41">
        <v>0.89583333333333337</v>
      </c>
    </row>
    <row r="68" spans="1:11" ht="97.5" x14ac:dyDescent="0.15">
      <c r="A68" s="18">
        <v>65</v>
      </c>
      <c r="B68" s="11">
        <v>203.7</v>
      </c>
      <c r="C68" s="71">
        <f t="shared" si="0"/>
        <v>0.39999999999997726</v>
      </c>
      <c r="D68" s="13" t="s">
        <v>12</v>
      </c>
      <c r="E68" s="13" t="s">
        <v>120</v>
      </c>
      <c r="F68" s="15" t="s">
        <v>152</v>
      </c>
      <c r="G68" s="49" t="s">
        <v>15</v>
      </c>
      <c r="H68" s="15" t="s">
        <v>149</v>
      </c>
      <c r="I68" s="16" t="s">
        <v>156</v>
      </c>
      <c r="J68" s="13"/>
      <c r="K68" s="13"/>
    </row>
    <row r="69" spans="1:11" x14ac:dyDescent="0.15">
      <c r="C69" s="66">
        <f>SUM(C4:C68)</f>
        <v>203.7</v>
      </c>
    </row>
  </sheetData>
  <mergeCells count="2">
    <mergeCell ref="A1:H1"/>
    <mergeCell ref="A2:I2"/>
  </mergeCells>
  <phoneticPr fontId="7"/>
  <printOptions horizontalCentered="1"/>
  <pageMargins left="0.23622047244094491" right="0.23622047244094491" top="0.55118110236220474" bottom="0.55118110236220474" header="0.31496062992125984" footer="0.31496062992125984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2023BRM325-200km松崎 Ver0.99</vt:lpstr>
      <vt:lpstr>'2023BRM325-200km松崎 Ver0.99'!Print_Area</vt:lpstr>
      <vt:lpstr>'2023BRM325-200km松崎 Ver0.99'!Print_Titles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大上 建</dc:creator>
  <cp:lastModifiedBy>湯浅 純</cp:lastModifiedBy>
  <cp:lastPrinted>2023-03-13T00:25:49Z</cp:lastPrinted>
  <dcterms:created xsi:type="dcterms:W3CDTF">2018-03-12T01:57:32Z</dcterms:created>
  <dcterms:modified xsi:type="dcterms:W3CDTF">2023-03-14T02:03:47Z</dcterms:modified>
</cp:coreProperties>
</file>