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8" windowHeight="8268" tabRatio="620" activeTab="0"/>
  </bookViews>
  <sheets>
    <sheet name="BRM110Qシート" sheetId="1" r:id="rId1"/>
    <sheet name="BRM110コマ図" sheetId="2" state="hidden" r:id="rId2"/>
    <sheet name="BRM110CLOSED" sheetId="3" state="hidden" r:id="rId3"/>
  </sheets>
  <definedNames/>
  <calcPr fullCalcOnLoad="1"/>
</workbook>
</file>

<file path=xl/sharedStrings.xml><?xml version="1.0" encoding="utf-8"?>
<sst xmlns="http://schemas.openxmlformats.org/spreadsheetml/2006/main" count="519" uniqueCount="300">
  <si>
    <t>スタート</t>
  </si>
  <si>
    <t>6:00～6:30</t>
  </si>
  <si>
    <t>市道</t>
  </si>
  <si>
    <t>市道、T57</t>
  </si>
  <si>
    <t>新袋橋</t>
  </si>
  <si>
    <t>T18</t>
  </si>
  <si>
    <t>多摩卸売</t>
  </si>
  <si>
    <t>市場前</t>
  </si>
  <si>
    <t>T18、T19</t>
  </si>
  <si>
    <t>聖ヶ丘</t>
  </si>
  <si>
    <t>四丁目</t>
  </si>
  <si>
    <t>T137</t>
  </si>
  <si>
    <t>連光寺</t>
  </si>
  <si>
    <t>聖蹟</t>
  </si>
  <si>
    <t>記念館</t>
  </si>
  <si>
    <t>T137</t>
  </si>
  <si>
    <t>K41</t>
  </si>
  <si>
    <t>坂上</t>
  </si>
  <si>
    <t>大丸Sより100m先</t>
  </si>
  <si>
    <t>アカシヤ通り</t>
  </si>
  <si>
    <t>R15</t>
  </si>
  <si>
    <t>前</t>
  </si>
  <si>
    <t>競馬場前</t>
  </si>
  <si>
    <t>栄町</t>
  </si>
  <si>
    <t>さくら通り</t>
  </si>
  <si>
    <t>西</t>
  </si>
  <si>
    <t>帆船日本丸</t>
  </si>
  <si>
    <t>国際橋</t>
  </si>
  <si>
    <t>パシフィコ横浜</t>
  </si>
  <si>
    <t>R133</t>
  </si>
  <si>
    <t>県庁前</t>
  </si>
  <si>
    <t>県庁</t>
  </si>
  <si>
    <t>ジャックの塔</t>
  </si>
  <si>
    <t>キングの塔（県庁）</t>
  </si>
  <si>
    <t>開港資料</t>
  </si>
  <si>
    <t>館前</t>
  </si>
  <si>
    <t>小港橋</t>
  </si>
  <si>
    <t>市道、R16</t>
  </si>
  <si>
    <t>小川町</t>
  </si>
  <si>
    <t>よこすか海岸通り</t>
  </si>
  <si>
    <t>三春</t>
  </si>
  <si>
    <t>三丁目</t>
  </si>
  <si>
    <t>R16、K209</t>
  </si>
  <si>
    <t>鴨居港</t>
  </si>
  <si>
    <t>K208</t>
  </si>
  <si>
    <t>入口</t>
  </si>
  <si>
    <t>R134</t>
  </si>
  <si>
    <t>野比</t>
  </si>
  <si>
    <t>K215</t>
  </si>
  <si>
    <t>海</t>
  </si>
  <si>
    <t>三浦海岸</t>
  </si>
  <si>
    <t>日の出</t>
  </si>
  <si>
    <t>三崎公園</t>
  </si>
  <si>
    <t>K216</t>
  </si>
  <si>
    <t>K26、K134</t>
  </si>
  <si>
    <t>K207</t>
  </si>
  <si>
    <t>御用邸前</t>
  </si>
  <si>
    <t>葉山</t>
  </si>
  <si>
    <t>渚橋</t>
  </si>
  <si>
    <t>柳島</t>
  </si>
  <si>
    <t>K46</t>
  </si>
  <si>
    <t>歩道橋で右折</t>
  </si>
  <si>
    <t>中新田</t>
  </si>
  <si>
    <t>市街道</t>
  </si>
  <si>
    <t>スリーエフ</t>
  </si>
  <si>
    <t>トナミ運輸</t>
  </si>
  <si>
    <t>西中学校</t>
  </si>
  <si>
    <t>新磯橋</t>
  </si>
  <si>
    <t>田尻</t>
  </si>
  <si>
    <t>K57</t>
  </si>
  <si>
    <t>弥栄高校</t>
  </si>
  <si>
    <t>根岸西</t>
  </si>
  <si>
    <t>T47</t>
  </si>
  <si>
    <t>下根岸</t>
  </si>
  <si>
    <t>今野製作所</t>
  </si>
  <si>
    <t>K26</t>
  </si>
  <si>
    <t>三崎港</t>
  </si>
  <si>
    <t>剣崎</t>
  </si>
  <si>
    <t>城ケ島、三崎</t>
  </si>
  <si>
    <t>浦賀港</t>
  </si>
  <si>
    <t>交番前</t>
  </si>
  <si>
    <t>市道、K212</t>
  </si>
  <si>
    <t>三崎、久里浜</t>
  </si>
  <si>
    <t>久里浜、浦賀</t>
  </si>
  <si>
    <t>観音崎</t>
  </si>
  <si>
    <t>大橋入口</t>
  </si>
  <si>
    <t>間門</t>
  </si>
  <si>
    <t>みなとみらい</t>
  </si>
  <si>
    <t>引橋</t>
  </si>
  <si>
    <t>鎌倉、葉山</t>
  </si>
  <si>
    <t>森戸海岸</t>
  </si>
  <si>
    <t>観音崎レストハウス</t>
  </si>
  <si>
    <t>市道</t>
  </si>
  <si>
    <t>渡船、乗りたい方はどうぞ</t>
  </si>
  <si>
    <t>渡船利用の方は下船後</t>
  </si>
  <si>
    <t>R209</t>
  </si>
  <si>
    <t>ﾐﾆｽﾄｯﾌﾟ</t>
  </si>
  <si>
    <t>浦賀駅前</t>
  </si>
  <si>
    <t>横浜</t>
  </si>
  <si>
    <t>（距離は目安です。あらかじめ使い慣れた地図でコースを確認してください。）R=国道　K、T＝地方道　S＝信号</t>
  </si>
  <si>
    <t>NO.</t>
  </si>
  <si>
    <t>進路</t>
  </si>
  <si>
    <t>距離</t>
  </si>
  <si>
    <t>通過地点</t>
  </si>
  <si>
    <t>路線</t>
  </si>
  <si>
    <t>備考</t>
  </si>
  <si>
    <t>道標</t>
  </si>
  <si>
    <t>積算</t>
  </si>
  <si>
    <t>区間</t>
  </si>
  <si>
    <t>左</t>
  </si>
  <si>
    <t>╋</t>
  </si>
  <si>
    <t>右</t>
  </si>
  <si>
    <t>S</t>
  </si>
  <si>
    <t>新袋橋S</t>
  </si>
  <si>
    <t>T18</t>
  </si>
  <si>
    <t>多摩卸売市場前S</t>
  </si>
  <si>
    <t>╋</t>
  </si>
  <si>
    <t>┫</t>
  </si>
  <si>
    <t>┳</t>
  </si>
  <si>
    <t>╋</t>
  </si>
  <si>
    <t>Y</t>
  </si>
  <si>
    <t>直進</t>
  </si>
  <si>
    <t>┣</t>
  </si>
  <si>
    <t>右－左</t>
  </si>
  <si>
    <t>市道</t>
  </si>
  <si>
    <t>聖ヶ丘四丁目S</t>
  </si>
  <si>
    <t>S</t>
  </si>
  <si>
    <t>連光寺S</t>
  </si>
  <si>
    <t>T137</t>
  </si>
  <si>
    <t>聖蹟記念館S</t>
  </si>
  <si>
    <t>連光寺坂上S</t>
  </si>
  <si>
    <t>K41</t>
  </si>
  <si>
    <t>R15</t>
  </si>
  <si>
    <t>⇒横浜</t>
  </si>
  <si>
    <t>直進</t>
  </si>
  <si>
    <t>↑</t>
  </si>
  <si>
    <t>⇑みなとみらい</t>
  </si>
  <si>
    <t>栄町S</t>
  </si>
  <si>
    <t>左手奥日本丸</t>
  </si>
  <si>
    <t>R133</t>
  </si>
  <si>
    <t>さくら通り西S</t>
  </si>
  <si>
    <t>国際橋S</t>
  </si>
  <si>
    <t>県庁前S</t>
  </si>
  <si>
    <t>開港資料館前S</t>
  </si>
  <si>
    <t>小港橋S</t>
  </si>
  <si>
    <t>間門S</t>
  </si>
  <si>
    <t>小川町S</t>
  </si>
  <si>
    <t>よこすか海岸通り</t>
  </si>
  <si>
    <t>三春三丁目S</t>
  </si>
  <si>
    <t>R16,K209</t>
  </si>
  <si>
    <t>左京急観音崎レストハウス</t>
  </si>
  <si>
    <t>K215</t>
  </si>
  <si>
    <t>⇐久里浜、浦賀</t>
  </si>
  <si>
    <t>鴨居港S</t>
  </si>
  <si>
    <t>┣ - ┫</t>
  </si>
  <si>
    <t>R209</t>
  </si>
  <si>
    <t>浦賀駅前S</t>
  </si>
  <si>
    <t>K208</t>
  </si>
  <si>
    <t>右駅</t>
  </si>
  <si>
    <t>左側</t>
  </si>
  <si>
    <t>右手前ミニストップ</t>
  </si>
  <si>
    <t>市道、K212</t>
  </si>
  <si>
    <t>浦賀交番前S</t>
  </si>
  <si>
    <t>野比S</t>
  </si>
  <si>
    <t>R134</t>
  </si>
  <si>
    <t>⇐城ケ島、三崎</t>
  </si>
  <si>
    <t>⇐剣崎</t>
  </si>
  <si>
    <t>⇐三崎港</t>
  </si>
  <si>
    <t>左</t>
  </si>
  <si>
    <t>日の出S</t>
  </si>
  <si>
    <t>K26</t>
  </si>
  <si>
    <t>K216</t>
  </si>
  <si>
    <t>┫- ┳</t>
  </si>
  <si>
    <t>引橋S</t>
  </si>
  <si>
    <t>⇖鎌倉、葉山</t>
  </si>
  <si>
    <t>葉山御用邸前S</t>
  </si>
  <si>
    <t>K207</t>
  </si>
  <si>
    <t>⇑森戸海岸</t>
  </si>
  <si>
    <t>柳島S</t>
  </si>
  <si>
    <t>K46</t>
  </si>
  <si>
    <t>中新田市街道S</t>
  </si>
  <si>
    <t>正面工場</t>
  </si>
  <si>
    <t>西中学校前S</t>
  </si>
  <si>
    <t>新磯橋入口S</t>
  </si>
  <si>
    <t>田尻S</t>
  </si>
  <si>
    <t>弥栄高校入口S</t>
  </si>
  <si>
    <t>左手奥ガリバー</t>
  </si>
  <si>
    <t>右</t>
  </si>
  <si>
    <t>根岸西S</t>
  </si>
  <si>
    <t>T47</t>
  </si>
  <si>
    <t>T47</t>
  </si>
  <si>
    <t>T18、T19</t>
  </si>
  <si>
    <t>⇐三浦、久里浜</t>
  </si>
  <si>
    <t>K26、R134</t>
  </si>
  <si>
    <t>右トナミ運輸</t>
  </si>
  <si>
    <t>下根岸S右手奥</t>
  </si>
  <si>
    <t>K46</t>
  </si>
  <si>
    <t xml:space="preserve">200km BRM </t>
  </si>
  <si>
    <t>NO.         距離         オープン日付  時間        クローズ日付　時間</t>
  </si>
  <si>
    <t>========    ======       ===================      ====================</t>
  </si>
  <si>
    <t xml:space="preserve">          </t>
  </si>
  <si>
    <t xml:space="preserve">    </t>
  </si>
  <si>
    <t>11:53～19:30</t>
  </si>
  <si>
    <t>寒川</t>
  </si>
  <si>
    <t>PC</t>
  </si>
  <si>
    <t>区間距離</t>
  </si>
  <si>
    <t>距離</t>
  </si>
  <si>
    <t>CLOSED</t>
  </si>
  <si>
    <t>ゴール</t>
  </si>
  <si>
    <t>名　　称</t>
  </si>
  <si>
    <t>PC1 鶴見市場富士見町店</t>
  </si>
  <si>
    <t>渡船有り、乗りたい方はどうぞ。　渡船利用の方は下船後、NO.33浦賀交番前Sを左に進む。</t>
  </si>
  <si>
    <t>　</t>
  </si>
  <si>
    <t>渚橋S</t>
  </si>
  <si>
    <t>S</t>
  </si>
  <si>
    <t>市道</t>
  </si>
  <si>
    <t>踏切を渡る</t>
  </si>
  <si>
    <t>┣</t>
  </si>
  <si>
    <r>
      <t>↑</t>
    </r>
    <r>
      <rPr>
        <sz val="11"/>
        <rFont val="ＭＳ Ｐゴシック"/>
        <family val="3"/>
      </rPr>
      <t>、R16</t>
    </r>
  </si>
  <si>
    <r>
      <t>⇒</t>
    </r>
    <r>
      <rPr>
        <sz val="11"/>
        <rFont val="ＭＳ Ｐゴシック"/>
        <family val="3"/>
      </rPr>
      <t>寒川</t>
    </r>
  </si>
  <si>
    <t>浦賀交番前Sを左に進む</t>
  </si>
  <si>
    <t>PC3　寒川田端店</t>
  </si>
  <si>
    <t>山梨信用金庫</t>
  </si>
  <si>
    <t>上溝</t>
  </si>
  <si>
    <t>ホテルウイング</t>
  </si>
  <si>
    <t>BRM110三浦半島200㎞</t>
  </si>
  <si>
    <t>BRM110三浦半島200㎞　3</t>
  </si>
  <si>
    <t>BRM110三浦半島200㎞　2</t>
  </si>
  <si>
    <t>BRM110三浦半島200㎞　1</t>
  </si>
  <si>
    <t>右手奥「止まれ」の標識</t>
  </si>
  <si>
    <t>スタート       0km         01/10 06:00</t>
  </si>
  <si>
    <t xml:space="preserve">       1    42.8km         01/10 07:16               01/10 09:09        </t>
  </si>
  <si>
    <t xml:space="preserve">       2    119.5km         01/10 09:32               01/10 14:00        </t>
  </si>
  <si>
    <t xml:space="preserve">       3    168.1km         01/10 10:56               01/10 17:12        </t>
  </si>
  <si>
    <r>
      <t>PC1　7-11鶴見市場富士見町店　7:16～9:09　</t>
    </r>
    <r>
      <rPr>
        <sz val="11"/>
        <rFont val="ＭＳ Ｐゴシック"/>
        <family val="3"/>
      </rPr>
      <t>42.8㎞</t>
    </r>
  </si>
  <si>
    <t xml:space="preserve"> 09:09</t>
  </si>
  <si>
    <t>7-11鶴見市場富士見町店</t>
  </si>
  <si>
    <t>ファミリーマート三浦三崎店</t>
  </si>
  <si>
    <t>BRM110三浦半島200㎞</t>
  </si>
  <si>
    <t>ミニストップ寒川田端店</t>
  </si>
  <si>
    <t>今野製作所駐車場</t>
  </si>
  <si>
    <t>7:16～9:09</t>
  </si>
  <si>
    <t>PC2　三浦三崎店 　</t>
  </si>
  <si>
    <t>9:32～14:00</t>
  </si>
  <si>
    <t>10:56～17:12</t>
  </si>
  <si>
    <t>アマチュア無線アンテナ</t>
  </si>
  <si>
    <t>清新</t>
  </si>
  <si>
    <t>中学校入口</t>
  </si>
  <si>
    <t>⇖倉見駅</t>
  </si>
  <si>
    <t>倉見駅</t>
  </si>
  <si>
    <t>⇒上溝</t>
  </si>
  <si>
    <t>⇐町田、国道16号</t>
  </si>
  <si>
    <t>⇒町田</t>
  </si>
  <si>
    <t>上溝</t>
  </si>
  <si>
    <t>K503</t>
  </si>
  <si>
    <t>相模原駅</t>
  </si>
  <si>
    <t>町田、国道16号</t>
  </si>
  <si>
    <t>町田</t>
  </si>
  <si>
    <t>市道</t>
  </si>
  <si>
    <t>市道、K43</t>
  </si>
  <si>
    <r>
      <rPr>
        <sz val="10"/>
        <color indexed="8"/>
        <rFont val="ＭＳ Ｐゴシック"/>
        <family val="3"/>
      </rPr>
      <t>市道</t>
    </r>
    <r>
      <rPr>
        <sz val="11"/>
        <color theme="1"/>
        <rFont val="Calibri"/>
        <family val="3"/>
      </rPr>
      <t>、K43</t>
    </r>
  </si>
  <si>
    <t>「馬船橋」を渡る</t>
  </si>
  <si>
    <t>「ひらいずみばし」を渡る</t>
  </si>
  <si>
    <t>右[Seria]</t>
  </si>
  <si>
    <t>老人ホーム「第二座間苑」</t>
  </si>
  <si>
    <t>右手前老人ホーム「第二座間苑」</t>
  </si>
  <si>
    <t xml:space="preserve">  ゴール    201.2km         01/10 11:53               01/10 19:30        </t>
  </si>
  <si>
    <t>スタート 淡嶋神社公園 6:00～6:30</t>
  </si>
  <si>
    <t>淡嶋神社公園</t>
  </si>
  <si>
    <t>九沢橋S</t>
  </si>
  <si>
    <t>K63</t>
  </si>
  <si>
    <t>⇒城山、橋本</t>
  </si>
  <si>
    <t>中ノ原S</t>
  </si>
  <si>
    <t>╋</t>
  </si>
  <si>
    <t>K57</t>
  </si>
  <si>
    <r>
      <t>↑、</t>
    </r>
    <r>
      <rPr>
        <sz val="11"/>
        <rFont val="ＭＳ Ｐゴシック"/>
        <family val="3"/>
      </rPr>
      <t>K508</t>
    </r>
  </si>
  <si>
    <t>受付は今野製作所駐車場で済ませてください</t>
  </si>
  <si>
    <t>2015BRM110西東京200㎞三浦半島キューシート</t>
  </si>
  <si>
    <t>2014.12.30 ver-2</t>
  </si>
  <si>
    <t>大丸Sの先</t>
  </si>
  <si>
    <t>観音崎大橋S</t>
  </si>
  <si>
    <t>港郵便局前S</t>
  </si>
  <si>
    <t>乗船料200円　12～13時は昼休み乗船不可</t>
  </si>
  <si>
    <r>
      <t xml:space="preserve">歩道橋を渡り右折
</t>
    </r>
    <r>
      <rPr>
        <b/>
        <sz val="11"/>
        <color indexed="10"/>
        <rFont val="ＭＳ Ｐゴシック"/>
        <family val="3"/>
      </rPr>
      <t>有料道路に入らないこと</t>
    </r>
  </si>
  <si>
    <r>
      <rPr>
        <sz val="11"/>
        <color indexed="10"/>
        <rFont val="ＭＳ Ｐゴシック"/>
        <family val="3"/>
      </rPr>
      <t>右</t>
    </r>
    <r>
      <rPr>
        <sz val="11"/>
        <rFont val="ＭＳ Ｐゴシック"/>
        <family val="3"/>
      </rPr>
      <t>手奥スリーエフ</t>
    </r>
  </si>
  <si>
    <r>
      <t>左－</t>
    </r>
    <r>
      <rPr>
        <sz val="11"/>
        <color indexed="10"/>
        <rFont val="ＭＳ Ｐゴシック"/>
        <family val="3"/>
      </rPr>
      <t>右</t>
    </r>
  </si>
  <si>
    <t>左手前鉄塔の有る住宅
（右手有料老人ホーム ミモザ寒川の看板より70m先）</t>
  </si>
  <si>
    <t>三崎公園S左折後すぐ左側
※スタッフのサインを必ずもらってください</t>
  </si>
  <si>
    <t>三浦海岸S</t>
  </si>
  <si>
    <t>有人PC2　三崎港産直センターうらり玄関前　9:32～14:00　76.7㎞</t>
  </si>
  <si>
    <t>正面パシフィコ横浜　この先赤レンガ倉庫、クィーンの塔（横浜税関）有り</t>
  </si>
  <si>
    <t>右手奥ジャックの塔（横浜市開港記念会館）</t>
  </si>
  <si>
    <t>左手前キングの塔（神奈川県庁）</t>
  </si>
  <si>
    <r>
      <t xml:space="preserve">アカシヤ通り
</t>
    </r>
    <r>
      <rPr>
        <sz val="11"/>
        <color indexed="10"/>
        <rFont val="ＭＳ Ｐゴシック"/>
        <family val="3"/>
      </rPr>
      <t>22.5km地点は直進（道なり右に行かない）</t>
    </r>
  </si>
  <si>
    <r>
      <t>競馬場前</t>
    </r>
    <r>
      <rPr>
        <sz val="11"/>
        <color indexed="10"/>
        <rFont val="ＭＳ Ｐゴシック"/>
        <family val="3"/>
      </rPr>
      <t>S</t>
    </r>
  </si>
  <si>
    <r>
      <t xml:space="preserve">左側
</t>
    </r>
    <r>
      <rPr>
        <sz val="11"/>
        <color indexed="10"/>
        <rFont val="ＭＳ Ｐゴシック"/>
        <family val="3"/>
      </rPr>
      <t>（200m手前の市場駅入口Sから側道を走行）</t>
    </r>
  </si>
  <si>
    <t>左方向に直進</t>
  </si>
  <si>
    <r>
      <t xml:space="preserve">┣ - </t>
    </r>
    <r>
      <rPr>
        <sz val="11"/>
        <color indexed="10"/>
        <rFont val="ＭＳ Ｐゴシック"/>
        <family val="3"/>
      </rPr>
      <t>┓</t>
    </r>
  </si>
  <si>
    <r>
      <t>ゴール　今野製作所駐車場 　11:53～19:30　</t>
    </r>
    <r>
      <rPr>
        <sz val="11"/>
        <color indexed="10"/>
        <rFont val="ＭＳ Ｐゴシック"/>
        <family val="3"/>
      </rPr>
      <t>36.6</t>
    </r>
    <r>
      <rPr>
        <sz val="11"/>
        <color indexed="10"/>
        <rFont val="ＭＳ Ｐゴシック"/>
        <family val="3"/>
      </rPr>
      <t>㎞</t>
    </r>
  </si>
  <si>
    <r>
      <t>PC3</t>
    </r>
    <r>
      <rPr>
        <sz val="11"/>
        <rFont val="ＭＳ Ｐゴシック"/>
        <family val="3"/>
      </rPr>
      <t>　ミニストップ寒川田端店　</t>
    </r>
    <r>
      <rPr>
        <sz val="11"/>
        <color indexed="8"/>
        <rFont val="ＭＳ Ｐゴシック"/>
        <family val="3"/>
      </rPr>
      <t>10:56～17:12</t>
    </r>
    <r>
      <rPr>
        <sz val="11"/>
        <color indexed="10"/>
        <rFont val="ＭＳ Ｐゴシック"/>
        <family val="3"/>
      </rPr>
      <t>　48.1㎞　</t>
    </r>
    <r>
      <rPr>
        <sz val="11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</si>
</sst>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Arial Unicode MS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35"/>
      <color indexed="8"/>
      <name val="ＭＳ Ｐゴシック"/>
      <family val="3"/>
    </font>
    <font>
      <sz val="12"/>
      <color indexed="8"/>
      <name val="HGPｺﾞｼｯｸE"/>
      <family val="3"/>
    </font>
    <font>
      <sz val="11"/>
      <color indexed="8"/>
      <name val="HGPｺﾞｼｯｸE"/>
      <family val="3"/>
    </font>
    <font>
      <sz val="8"/>
      <color indexed="8"/>
      <name val="Arial Unicode MS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 Unicode MS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35"/>
      <color theme="1"/>
      <name val="Calibri"/>
      <family val="3"/>
    </font>
    <font>
      <sz val="12"/>
      <color theme="1"/>
      <name val="HGPｺﾞｼｯｸE"/>
      <family val="3"/>
    </font>
    <font>
      <sz val="11"/>
      <color theme="1"/>
      <name val="HGPｺﾞｼｯｸE"/>
      <family val="3"/>
    </font>
    <font>
      <sz val="11"/>
      <name val="Calibri"/>
      <family val="3"/>
    </font>
    <font>
      <sz val="8"/>
      <color theme="1"/>
      <name val="Arial Unicode MS"/>
      <family val="3"/>
    </font>
    <font>
      <sz val="8"/>
      <color theme="1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sz val="10"/>
      <color theme="1"/>
      <name val="Arial Unicode MS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77" fontId="50" fillId="0" borderId="13" xfId="0" applyNumberFormat="1" applyFont="1" applyBorder="1" applyAlignment="1">
      <alignment horizontal="left" vertical="center"/>
    </xf>
    <xf numFmtId="177" fontId="50" fillId="0" borderId="13" xfId="0" applyNumberFormat="1" applyFont="1" applyFill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7" fontId="50" fillId="0" borderId="1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77" fontId="50" fillId="0" borderId="16" xfId="0" applyNumberFormat="1" applyFont="1" applyBorder="1" applyAlignment="1">
      <alignment horizontal="left" vertical="center"/>
    </xf>
    <xf numFmtId="177" fontId="50" fillId="0" borderId="14" xfId="0" applyNumberFormat="1" applyFont="1" applyFill="1" applyBorder="1" applyAlignment="1">
      <alignment horizontal="left" vertical="center"/>
    </xf>
    <xf numFmtId="177" fontId="50" fillId="0" borderId="15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1" fontId="0" fillId="0" borderId="12" xfId="0" applyNumberFormat="1" applyBorder="1" applyAlignment="1">
      <alignment horizontal="left" vertical="center"/>
    </xf>
    <xf numFmtId="177" fontId="51" fillId="0" borderId="14" xfId="0" applyNumberFormat="1" applyFont="1" applyBorder="1" applyAlignment="1">
      <alignment horizontal="left" vertical="center"/>
    </xf>
    <xf numFmtId="177" fontId="51" fillId="0" borderId="13" xfId="0" applyNumberFormat="1" applyFont="1" applyBorder="1" applyAlignment="1">
      <alignment horizontal="left" vertical="center"/>
    </xf>
    <xf numFmtId="177" fontId="51" fillId="0" borderId="14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13" borderId="16" xfId="0" applyFont="1" applyFill="1" applyBorder="1" applyAlignment="1">
      <alignment horizontal="right" vertical="center"/>
    </xf>
    <xf numFmtId="0" fontId="0" fillId="13" borderId="15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13" borderId="10" xfId="0" applyFill="1" applyBorder="1" applyAlignment="1">
      <alignment horizontal="left" vertical="center"/>
    </xf>
    <xf numFmtId="0" fontId="0" fillId="13" borderId="12" xfId="0" applyFill="1" applyBorder="1" applyAlignment="1">
      <alignment horizontal="left" vertical="center"/>
    </xf>
    <xf numFmtId="0" fontId="0" fillId="13" borderId="15" xfId="0" applyFont="1" applyFill="1" applyBorder="1" applyAlignment="1">
      <alignment vertical="center"/>
    </xf>
    <xf numFmtId="0" fontId="0" fillId="13" borderId="16" xfId="0" applyFont="1" applyFill="1" applyBorder="1" applyAlignment="1">
      <alignment vertical="center"/>
    </xf>
    <xf numFmtId="177" fontId="50" fillId="13" borderId="14" xfId="0" applyNumberFormat="1" applyFont="1" applyFill="1" applyBorder="1" applyAlignment="1">
      <alignment horizontal="left" vertical="center"/>
    </xf>
    <xf numFmtId="177" fontId="50" fillId="13" borderId="13" xfId="0" applyNumberFormat="1" applyFont="1" applyFill="1" applyBorder="1" applyAlignment="1">
      <alignment horizontal="left" vertical="center"/>
    </xf>
    <xf numFmtId="0" fontId="0" fillId="13" borderId="15" xfId="0" applyFont="1" applyFill="1" applyBorder="1" applyAlignment="1">
      <alignment horizontal="left" vertical="top"/>
    </xf>
    <xf numFmtId="0" fontId="0" fillId="0" borderId="15" xfId="0" applyBorder="1" applyAlignment="1">
      <alignment vertical="center"/>
    </xf>
    <xf numFmtId="0" fontId="0" fillId="1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top"/>
    </xf>
    <xf numFmtId="177" fontId="50" fillId="0" borderId="15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right" vertical="top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56" fontId="0" fillId="0" borderId="16" xfId="0" applyNumberFormat="1" applyFont="1" applyBorder="1" applyAlignment="1" quotePrefix="1">
      <alignment horizontal="center" vertical="center"/>
    </xf>
    <xf numFmtId="0" fontId="0" fillId="13" borderId="16" xfId="0" applyFont="1" applyFill="1" applyBorder="1" applyAlignment="1">
      <alignment vertical="center"/>
    </xf>
    <xf numFmtId="0" fontId="0" fillId="13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19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right" vertical="center"/>
    </xf>
    <xf numFmtId="0" fontId="0" fillId="19" borderId="22" xfId="0" applyFill="1" applyBorder="1" applyAlignment="1">
      <alignment vertical="center"/>
    </xf>
    <xf numFmtId="0" fontId="0" fillId="19" borderId="23" xfId="0" applyFill="1" applyBorder="1" applyAlignment="1">
      <alignment horizontal="right" vertical="center"/>
    </xf>
    <xf numFmtId="0" fontId="0" fillId="19" borderId="17" xfId="0" applyFill="1" applyBorder="1" applyAlignment="1">
      <alignment vertical="center"/>
    </xf>
    <xf numFmtId="20" fontId="0" fillId="19" borderId="24" xfId="0" applyNumberFormat="1" applyFill="1" applyBorder="1" applyAlignment="1">
      <alignment vertical="center"/>
    </xf>
    <xf numFmtId="0" fontId="0" fillId="19" borderId="25" xfId="0" applyFill="1" applyBorder="1" applyAlignment="1">
      <alignment horizontal="right" vertical="center"/>
    </xf>
    <xf numFmtId="0" fontId="0" fillId="19" borderId="26" xfId="0" applyFill="1" applyBorder="1" applyAlignment="1">
      <alignment vertical="center"/>
    </xf>
    <xf numFmtId="20" fontId="0" fillId="19" borderId="27" xfId="0" applyNumberForma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20" fontId="0" fillId="19" borderId="28" xfId="0" applyNumberForma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52" fillId="0" borderId="29" xfId="0" applyNumberFormat="1" applyFont="1" applyBorder="1" applyAlignment="1">
      <alignment horizontal="center" vertical="center"/>
    </xf>
    <xf numFmtId="177" fontId="52" fillId="0" borderId="30" xfId="0" applyNumberFormat="1" applyFont="1" applyBorder="1" applyAlignment="1">
      <alignment horizontal="center" vertical="center"/>
    </xf>
    <xf numFmtId="0" fontId="52" fillId="13" borderId="21" xfId="0" applyFont="1" applyFill="1" applyBorder="1" applyAlignment="1">
      <alignment vertical="center"/>
    </xf>
    <xf numFmtId="0" fontId="52" fillId="13" borderId="22" xfId="0" applyFont="1" applyFill="1" applyBorder="1" applyAlignment="1">
      <alignment horizontal="center" vertical="center"/>
    </xf>
    <xf numFmtId="0" fontId="52" fillId="13" borderId="17" xfId="0" applyFont="1" applyFill="1" applyBorder="1" applyAlignment="1">
      <alignment horizontal="center" vertical="center"/>
    </xf>
    <xf numFmtId="177" fontId="52" fillId="13" borderId="22" xfId="0" applyNumberFormat="1" applyFont="1" applyFill="1" applyBorder="1" applyAlignment="1">
      <alignment vertical="center"/>
    </xf>
    <xf numFmtId="0" fontId="52" fillId="13" borderId="22" xfId="0" applyFont="1" applyFill="1" applyBorder="1" applyAlignment="1">
      <alignment vertical="center"/>
    </xf>
    <xf numFmtId="0" fontId="52" fillId="13" borderId="28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177" fontId="52" fillId="0" borderId="17" xfId="0" applyNumberFormat="1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center" vertical="center"/>
    </xf>
    <xf numFmtId="177" fontId="52" fillId="33" borderId="17" xfId="0" applyNumberFormat="1" applyFont="1" applyFill="1" applyBorder="1" applyAlignment="1">
      <alignment vertical="center"/>
    </xf>
    <xf numFmtId="0" fontId="55" fillId="33" borderId="17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center" vertical="center"/>
    </xf>
    <xf numFmtId="177" fontId="52" fillId="13" borderId="17" xfId="0" applyNumberFormat="1" applyFont="1" applyFill="1" applyBorder="1" applyAlignment="1">
      <alignment vertical="center"/>
    </xf>
    <xf numFmtId="0" fontId="52" fillId="13" borderId="17" xfId="0" applyFont="1" applyFill="1" applyBorder="1" applyAlignment="1">
      <alignment vertical="center"/>
    </xf>
    <xf numFmtId="0" fontId="55" fillId="13" borderId="17" xfId="0" applyFont="1" applyFill="1" applyBorder="1" applyAlignment="1">
      <alignment vertical="center"/>
    </xf>
    <xf numFmtId="0" fontId="52" fillId="13" borderId="17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center" vertical="center" wrapText="1"/>
    </xf>
    <xf numFmtId="177" fontId="52" fillId="33" borderId="17" xfId="0" applyNumberFormat="1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24" xfId="0" applyFont="1" applyFill="1" applyBorder="1" applyAlignment="1">
      <alignment vertical="center" wrapText="1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13" borderId="26" xfId="0" applyFont="1" applyFill="1" applyBorder="1" applyAlignment="1">
      <alignment horizontal="center" vertical="center"/>
    </xf>
    <xf numFmtId="0" fontId="52" fillId="13" borderId="26" xfId="0" applyFont="1" applyFill="1" applyBorder="1" applyAlignment="1">
      <alignment vertical="center"/>
    </xf>
    <xf numFmtId="0" fontId="55" fillId="13" borderId="26" xfId="0" applyFont="1" applyFill="1" applyBorder="1" applyAlignment="1">
      <alignment vertical="center"/>
    </xf>
    <xf numFmtId="0" fontId="52" fillId="13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top"/>
    </xf>
    <xf numFmtId="0" fontId="56" fillId="0" borderId="1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6" fillId="0" borderId="15" xfId="0" applyFont="1" applyBorder="1" applyAlignment="1">
      <alignment horizontal="center" vertical="top"/>
    </xf>
    <xf numFmtId="0" fontId="52" fillId="13" borderId="26" xfId="0" applyFont="1" applyFill="1" applyBorder="1" applyAlignment="1">
      <alignment vertical="center" wrapText="1"/>
    </xf>
    <xf numFmtId="177" fontId="52" fillId="0" borderId="17" xfId="0" applyNumberFormat="1" applyFont="1" applyFill="1" applyBorder="1" applyAlignment="1">
      <alignment horizontal="right" vertical="center"/>
    </xf>
    <xf numFmtId="0" fontId="52" fillId="13" borderId="32" xfId="0" applyFont="1" applyFill="1" applyBorder="1" applyAlignment="1">
      <alignment vertical="center"/>
    </xf>
    <xf numFmtId="177" fontId="52" fillId="13" borderId="26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20" fontId="0" fillId="0" borderId="0" xfId="0" applyNumberFormat="1" applyFill="1" applyBorder="1" applyAlignment="1">
      <alignment vertical="center"/>
    </xf>
    <xf numFmtId="177" fontId="0" fillId="19" borderId="26" xfId="0" applyNumberFormat="1" applyFill="1" applyBorder="1" applyAlignment="1">
      <alignment vertical="center"/>
    </xf>
    <xf numFmtId="20" fontId="0" fillId="9" borderId="15" xfId="0" applyNumberFormat="1" applyFont="1" applyFill="1" applyBorder="1" applyAlignment="1">
      <alignment horizontal="left" vertical="center"/>
    </xf>
    <xf numFmtId="20" fontId="0" fillId="9" borderId="15" xfId="0" applyNumberFormat="1" applyFont="1" applyFill="1" applyBorder="1" applyAlignment="1">
      <alignment horizontal="left" vertical="center"/>
    </xf>
    <xf numFmtId="20" fontId="0" fillId="9" borderId="0" xfId="0" applyNumberFormat="1" applyFont="1" applyFill="1" applyBorder="1" applyAlignment="1">
      <alignment horizontal="left" vertical="center"/>
    </xf>
    <xf numFmtId="20" fontId="0" fillId="9" borderId="16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0" fillId="19" borderId="26" xfId="0" applyNumberFormat="1" applyFill="1" applyBorder="1" applyAlignment="1">
      <alignment vertical="center"/>
    </xf>
    <xf numFmtId="0" fontId="52" fillId="13" borderId="22" xfId="0" applyFont="1" applyFill="1" applyBorder="1" applyAlignment="1">
      <alignment vertical="center" wrapText="1"/>
    </xf>
    <xf numFmtId="14" fontId="58" fillId="0" borderId="0" xfId="0" applyNumberFormat="1" applyFont="1" applyAlignment="1">
      <alignment horizontal="right" vertical="center"/>
    </xf>
    <xf numFmtId="0" fontId="40" fillId="0" borderId="17" xfId="0" applyFont="1" applyFill="1" applyBorder="1" applyAlignment="1">
      <alignment vertical="center"/>
    </xf>
    <xf numFmtId="0" fontId="40" fillId="13" borderId="24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top" wrapText="1"/>
    </xf>
    <xf numFmtId="0" fontId="40" fillId="33" borderId="17" xfId="0" applyFont="1" applyFill="1" applyBorder="1" applyAlignment="1">
      <alignment vertical="center" wrapText="1"/>
    </xf>
    <xf numFmtId="0" fontId="59" fillId="33" borderId="17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horizontal="center" vertical="center"/>
    </xf>
    <xf numFmtId="177" fontId="40" fillId="0" borderId="17" xfId="0" applyNumberFormat="1" applyFont="1" applyFill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177" fontId="52" fillId="0" borderId="36" xfId="0" applyNumberFormat="1" applyFont="1" applyBorder="1" applyAlignment="1">
      <alignment horizontal="center" vertical="center"/>
    </xf>
    <xf numFmtId="177" fontId="52" fillId="0" borderId="37" xfId="0" applyNumberFormat="1" applyFont="1" applyBorder="1" applyAlignment="1">
      <alignment horizontal="center" vertical="center"/>
    </xf>
    <xf numFmtId="177" fontId="52" fillId="0" borderId="38" xfId="0" applyNumberFormat="1" applyFont="1" applyBorder="1" applyAlignment="1">
      <alignment horizontal="center" vertical="center"/>
    </xf>
    <xf numFmtId="177" fontId="52" fillId="0" borderId="39" xfId="0" applyNumberFormat="1" applyFont="1" applyBorder="1" applyAlignment="1">
      <alignment horizontal="center" vertical="center"/>
    </xf>
    <xf numFmtId="177" fontId="52" fillId="0" borderId="40" xfId="0" applyNumberFormat="1" applyFont="1" applyBorder="1" applyAlignment="1">
      <alignment horizontal="center" vertical="center"/>
    </xf>
    <xf numFmtId="177" fontId="52" fillId="0" borderId="41" xfId="0" applyNumberFormat="1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1" fillId="13" borderId="15" xfId="0" applyFont="1" applyFill="1" applyBorder="1" applyAlignment="1">
      <alignment horizontal="center" vertical="center"/>
    </xf>
    <xf numFmtId="0" fontId="51" fillId="13" borderId="16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13" borderId="15" xfId="0" applyFont="1" applyFill="1" applyBorder="1" applyAlignment="1">
      <alignment horizontal="center" vertical="center"/>
    </xf>
    <xf numFmtId="0" fontId="56" fillId="13" borderId="16" xfId="0" applyFont="1" applyFill="1" applyBorder="1" applyAlignment="1">
      <alignment horizontal="center" vertical="center"/>
    </xf>
    <xf numFmtId="0" fontId="56" fillId="13" borderId="15" xfId="0" applyFont="1" applyFill="1" applyBorder="1" applyAlignment="1">
      <alignment horizontal="left" vertical="center"/>
    </xf>
    <xf numFmtId="0" fontId="56" fillId="13" borderId="16" xfId="0" applyFont="1" applyFill="1" applyBorder="1" applyAlignment="1">
      <alignment horizontal="left" vertical="center"/>
    </xf>
    <xf numFmtId="0" fontId="0" fillId="13" borderId="15" xfId="0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horizontal="center" vertical="center"/>
    </xf>
    <xf numFmtId="0" fontId="60" fillId="13" borderId="15" xfId="0" applyFont="1" applyFill="1" applyBorder="1" applyAlignment="1">
      <alignment horizontal="center" vertical="center"/>
    </xf>
    <xf numFmtId="0" fontId="60" fillId="13" borderId="16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6" fillId="13" borderId="15" xfId="0" applyFont="1" applyFill="1" applyBorder="1" applyAlignment="1">
      <alignment horizontal="center" vertical="top"/>
    </xf>
    <xf numFmtId="0" fontId="56" fillId="13" borderId="16" xfId="0" applyFont="1" applyFill="1" applyBorder="1" applyAlignment="1">
      <alignment horizontal="center" vertical="top"/>
    </xf>
    <xf numFmtId="0" fontId="0" fillId="19" borderId="44" xfId="0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0" fontId="0" fillId="19" borderId="4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pload.wikimedia.org/wikipedia/commons/b/b8/Japanese_Map_symbol_(Elementary_or_Junior_high_school).sv" TargetMode="External" /><Relationship Id="rId3" Type="http://schemas.openxmlformats.org/officeDocument/2006/relationships/hyperlink" Target="http://upload.wikimedia.org/wikipedia/commons/b/b8/Japanese_Map_symbol_(Elementary_or_Junior_high_school).sv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upload.wikimedia.org/wikipedia/commons/f/f3/Japanese_Map_symbol_(High_school).sv" TargetMode="External" /><Relationship Id="rId6" Type="http://schemas.openxmlformats.org/officeDocument/2006/relationships/hyperlink" Target="http://upload.wikimedia.org/wikipedia/commons/f/f3/Japanese_Map_symbol_(High_school).sv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upload.wikimedia.org/wikipedia/commons/4/4a/Japanese_Map_symbol_(Shrine).sv" TargetMode="External" /><Relationship Id="rId9" Type="http://schemas.openxmlformats.org/officeDocument/2006/relationships/hyperlink" Target="http://upload.wikimedia.org/wikipedia/commons/4/4a/Japanese_Map_symbol_(Shrine).sv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upload.wikimedia.org/wikipedia/commons/3/3b/Japanese_Map_symbol_(Temple).sv" TargetMode="External" /><Relationship Id="rId12" Type="http://schemas.openxmlformats.org/officeDocument/2006/relationships/hyperlink" Target="http://upload.wikimedia.org/wikipedia/commons/3/3b/Japanese_Map_symbol_(Temple).sv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upload.wikimedia.org/wikipedia/commons/5/58/Japanese_Map_symbol_(Police_station).sv" TargetMode="External" /><Relationship Id="rId15" Type="http://schemas.openxmlformats.org/officeDocument/2006/relationships/hyperlink" Target="http://upload.wikimedia.org/wikipedia/commons/5/58/Japanese_Map_symbol_(Police_station).sv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://upload.wikimedia.org/wikipedia/commons/3/34/Japanese_Map_symbol_(Koban).sv" TargetMode="External" /><Relationship Id="rId18" Type="http://schemas.openxmlformats.org/officeDocument/2006/relationships/hyperlink" Target="http://upload.wikimedia.org/wikipedia/commons/3/34/Japanese_Map_symbol_(Koban).sv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upload.wikimedia.org/wikipedia/commons/f/f6/Japanese_Map_symbol_(City_Hall).sv" TargetMode="External" /><Relationship Id="rId21" Type="http://schemas.openxmlformats.org/officeDocument/2006/relationships/hyperlink" Target="http://upload.wikimedia.org/wikipedia/commons/f/f6/Japanese_Map_symbol_(City_Hall).sv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upload.wikimedia.org/wikipedia/commons/b/ba/Japanese_Map_symbol_(Town_or_Village_Office).sv" TargetMode="External" /><Relationship Id="rId24" Type="http://schemas.openxmlformats.org/officeDocument/2006/relationships/hyperlink" Target="http://upload.wikimedia.org/wikipedia/commons/b/ba/Japanese_Map_symbol_(Town_or_Village_Office).sv" TargetMode="External" /><Relationship Id="rId25" Type="http://schemas.openxmlformats.org/officeDocument/2006/relationships/image" Target="../media/image9.png" /><Relationship Id="rId26" Type="http://schemas.openxmlformats.org/officeDocument/2006/relationships/hyperlink" Target="http://upload.wikimedia.org/wikipedia/commons/0/0e/Japanese_Map_symbol_(Fire_station).sv" TargetMode="External" /><Relationship Id="rId27" Type="http://schemas.openxmlformats.org/officeDocument/2006/relationships/hyperlink" Target="http://upload.wikimedia.org/wikipedia/commons/0/0e/Japanese_Map_symbol_(Fire_station).sv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upload.wikimedia.org/wikipedia/commons/f/f7/Japanese_Map_symbol_(Post_office).sv" TargetMode="External" /><Relationship Id="rId30" Type="http://schemas.openxmlformats.org/officeDocument/2006/relationships/hyperlink" Target="http://upload.wikimedia.org/wikipedia/commons/f/f7/Japanese_Map_symbol_(Post_office).sv" TargetMode="External" /><Relationship Id="rId31" Type="http://schemas.openxmlformats.org/officeDocument/2006/relationships/image" Target="../media/image11.png" /><Relationship Id="rId32" Type="http://schemas.openxmlformats.org/officeDocument/2006/relationships/hyperlink" Target="http://upload.wikimedia.org/wikipedia/commons/2/2c/Japanese_Map_symbol_(Factory).sv" TargetMode="External" /><Relationship Id="rId33" Type="http://schemas.openxmlformats.org/officeDocument/2006/relationships/hyperlink" Target="http://upload.wikimedia.org/wikipedia/commons/2/2c/Japanese_Map_symbol_(Factory).sv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http://upload.wikimedia.org/wikipedia/commons/0/03/Japanese_Map_symbol_(Hospital).sv" TargetMode="External" /><Relationship Id="rId36" Type="http://schemas.openxmlformats.org/officeDocument/2006/relationships/hyperlink" Target="http://upload.wikimedia.org/wikipedia/commons/0/03/Japanese_Map_symbol_(Hospital).sv" TargetMode="External" /><Relationship Id="rId37" Type="http://schemas.openxmlformats.org/officeDocument/2006/relationships/image" Target="../media/image13.png" /><Relationship Id="rId38" Type="http://schemas.openxmlformats.org/officeDocument/2006/relationships/hyperlink" Target="http://upload.wikimedia.org/wikipedia/ja/2/24/Bank(tizukigou).pn" TargetMode="External" /><Relationship Id="rId39" Type="http://schemas.openxmlformats.org/officeDocument/2006/relationships/hyperlink" Target="http://upload.wikimedia.org/wikipedia/ja/2/24/Bank(tizukigou).pn" TargetMode="External" /><Relationship Id="rId40" Type="http://schemas.openxmlformats.org/officeDocument/2006/relationships/image" Target="../media/image14.jpeg" /><Relationship Id="rId41" Type="http://schemas.openxmlformats.org/officeDocument/2006/relationships/image" Target="../media/image15.jpeg" /><Relationship Id="rId42" Type="http://schemas.openxmlformats.org/officeDocument/2006/relationships/image" Target="../media/image16.jpeg" /><Relationship Id="rId43" Type="http://schemas.openxmlformats.org/officeDocument/2006/relationships/image" Target="../media/image17.jpeg" /><Relationship Id="rId44" Type="http://schemas.openxmlformats.org/officeDocument/2006/relationships/image" Target="../media/image18.jpeg" /><Relationship Id="rId45" Type="http://schemas.openxmlformats.org/officeDocument/2006/relationships/image" Target="../media/image19.png" /><Relationship Id="rId46" Type="http://schemas.openxmlformats.org/officeDocument/2006/relationships/image" Target="../media/image20.png" /><Relationship Id="rId47" Type="http://schemas.openxmlformats.org/officeDocument/2006/relationships/image" Target="../media/image21.jpeg" /><Relationship Id="rId48" Type="http://schemas.openxmlformats.org/officeDocument/2006/relationships/image" Target="../media/image22.jpeg" /><Relationship Id="rId49" Type="http://schemas.openxmlformats.org/officeDocument/2006/relationships/image" Target="../media/image23.jpeg" /><Relationship Id="rId50" Type="http://schemas.openxmlformats.org/officeDocument/2006/relationships/image" Target="../media/image24.jpeg" /><Relationship Id="rId51" Type="http://schemas.openxmlformats.org/officeDocument/2006/relationships/image" Target="../media/image25.jpeg" /><Relationship Id="rId52" Type="http://schemas.openxmlformats.org/officeDocument/2006/relationships/image" Target="../media/image26.jpeg" /><Relationship Id="rId53" Type="http://schemas.openxmlformats.org/officeDocument/2006/relationships/image" Target="../media/image27.jpeg" /><Relationship Id="rId54" Type="http://schemas.openxmlformats.org/officeDocument/2006/relationships/hyperlink" Target="http://upload.wikimedia.org/wikipedia/commons/2/2c/Japanese_Map_symbol_(Factory).sv" TargetMode="External" /><Relationship Id="rId55" Type="http://schemas.openxmlformats.org/officeDocument/2006/relationships/hyperlink" Target="http://upload.wikimedia.org/wikipedia/commons/2/2c/Japanese_Map_symbol_(Factory).sv" TargetMode="External" /><Relationship Id="rId56" Type="http://schemas.openxmlformats.org/officeDocument/2006/relationships/hyperlink" Target="http://upload.wikimedia.org/wikipedia/commons/2/2c/Japanese_Map_symbol_(Factory).sv" TargetMode="External" /><Relationship Id="rId57" Type="http://schemas.openxmlformats.org/officeDocument/2006/relationships/hyperlink" Target="http://upload.wikimedia.org/wikipedia/commons/2/2c/Japanese_Map_symbol_(Factory).sv" TargetMode="External" /><Relationship Id="rId58" Type="http://schemas.openxmlformats.org/officeDocument/2006/relationships/hyperlink" Target="http://upload.wikimedia.org/wikipedia/commons/f/f3/Japanese_Map_symbol_(High_school).sv" TargetMode="External" /><Relationship Id="rId59" Type="http://schemas.openxmlformats.org/officeDocument/2006/relationships/hyperlink" Target="http://upload.wikimedia.org/wikipedia/commons/f/f3/Japanese_Map_symbol_(High_school).sv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99</xdr:row>
      <xdr:rowOff>104775</xdr:rowOff>
    </xdr:from>
    <xdr:to>
      <xdr:col>7</xdr:col>
      <xdr:colOff>9525</xdr:colOff>
      <xdr:row>100</xdr:row>
      <xdr:rowOff>142875</xdr:rowOff>
    </xdr:to>
    <xdr:sp>
      <xdr:nvSpPr>
        <xdr:cNvPr id="1" name="直線コネクタ 44"/>
        <xdr:cNvSpPr>
          <a:spLocks/>
        </xdr:cNvSpPr>
      </xdr:nvSpPr>
      <xdr:spPr>
        <a:xfrm flipV="1">
          <a:off x="4810125" y="17221200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87</xdr:row>
      <xdr:rowOff>38100</xdr:rowOff>
    </xdr:from>
    <xdr:to>
      <xdr:col>0</xdr:col>
      <xdr:colOff>638175</xdr:colOff>
      <xdr:row>88</xdr:row>
      <xdr:rowOff>142875</xdr:rowOff>
    </xdr:to>
    <xdr:sp>
      <xdr:nvSpPr>
        <xdr:cNvPr id="2" name="直線矢印コネクタ 1136"/>
        <xdr:cNvSpPr>
          <a:spLocks/>
        </xdr:cNvSpPr>
      </xdr:nvSpPr>
      <xdr:spPr>
        <a:xfrm flipH="1" flipV="1">
          <a:off x="133350" y="15163800"/>
          <a:ext cx="504825" cy="2667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62</xdr:row>
      <xdr:rowOff>104775</xdr:rowOff>
    </xdr:from>
    <xdr:to>
      <xdr:col>11</xdr:col>
      <xdr:colOff>428625</xdr:colOff>
      <xdr:row>64</xdr:row>
      <xdr:rowOff>19050</xdr:rowOff>
    </xdr:to>
    <xdr:sp>
      <xdr:nvSpPr>
        <xdr:cNvPr id="3" name="アーチ 5"/>
        <xdr:cNvSpPr>
          <a:spLocks/>
        </xdr:cNvSpPr>
      </xdr:nvSpPr>
      <xdr:spPr>
        <a:xfrm>
          <a:off x="7505700" y="11029950"/>
          <a:ext cx="238125" cy="295275"/>
        </a:xfrm>
        <a:custGeom>
          <a:pathLst>
            <a:path h="266700" w="236220">
              <a:moveTo>
                <a:pt x="0" y="133350"/>
              </a:moveTo>
              <a:cubicBezTo>
                <a:pt x="0" y="59703"/>
                <a:pt x="52880" y="0"/>
                <a:pt x="118110" y="0"/>
              </a:cubicBezTo>
              <a:cubicBezTo>
                <a:pt x="183340" y="0"/>
                <a:pt x="236220" y="59703"/>
                <a:pt x="236220" y="133350"/>
              </a:cubicBezTo>
              <a:lnTo>
                <a:pt x="177165" y="133350"/>
              </a:lnTo>
              <a:cubicBezTo>
                <a:pt x="177165" y="92318"/>
                <a:pt x="150725" y="59055"/>
                <a:pt x="118110" y="59055"/>
              </a:cubicBezTo>
              <a:cubicBezTo>
                <a:pt x="85495" y="59055"/>
                <a:pt x="59055" y="92318"/>
                <a:pt x="59055" y="133350"/>
              </a:cubicBezTo>
              <a:lnTo>
                <a:pt x="0" y="13335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63</xdr:row>
      <xdr:rowOff>0</xdr:rowOff>
    </xdr:from>
    <xdr:to>
      <xdr:col>10</xdr:col>
      <xdr:colOff>171450</xdr:colOff>
      <xdr:row>63</xdr:row>
      <xdr:rowOff>85725</xdr:rowOff>
    </xdr:to>
    <xdr:sp>
      <xdr:nvSpPr>
        <xdr:cNvPr id="4" name="フローチャート : 結合子 7"/>
        <xdr:cNvSpPr>
          <a:spLocks/>
        </xdr:cNvSpPr>
      </xdr:nvSpPr>
      <xdr:spPr>
        <a:xfrm>
          <a:off x="6800850" y="11115675"/>
          <a:ext cx="76200" cy="8572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57150</xdr:colOff>
      <xdr:row>50</xdr:row>
      <xdr:rowOff>123825</xdr:rowOff>
    </xdr:from>
    <xdr:to>
      <xdr:col>11</xdr:col>
      <xdr:colOff>304800</xdr:colOff>
      <xdr:row>52</xdr:row>
      <xdr:rowOff>19050</xdr:rowOff>
    </xdr:to>
    <xdr:pic>
      <xdr:nvPicPr>
        <xdr:cNvPr id="5" name="図 9" descr="ファイル:Japanese Map symbol (Elementary or Junior high school)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7630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54</xdr:row>
      <xdr:rowOff>0</xdr:rowOff>
    </xdr:from>
    <xdr:to>
      <xdr:col>11</xdr:col>
      <xdr:colOff>552450</xdr:colOff>
      <xdr:row>55</xdr:row>
      <xdr:rowOff>57150</xdr:rowOff>
    </xdr:to>
    <xdr:pic>
      <xdr:nvPicPr>
        <xdr:cNvPr id="6" name="図 11" descr="ファイル:Japanese Map symbol (High school).sv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94011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56</xdr:row>
      <xdr:rowOff>47625</xdr:rowOff>
    </xdr:from>
    <xdr:to>
      <xdr:col>11</xdr:col>
      <xdr:colOff>514350</xdr:colOff>
      <xdr:row>57</xdr:row>
      <xdr:rowOff>104775</xdr:rowOff>
    </xdr:to>
    <xdr:pic>
      <xdr:nvPicPr>
        <xdr:cNvPr id="7" name="図 12" descr="ファイル:Japanese Map symbol (Shrine).sv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10475" y="98298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60</xdr:row>
      <xdr:rowOff>47625</xdr:rowOff>
    </xdr:from>
    <xdr:to>
      <xdr:col>11</xdr:col>
      <xdr:colOff>523875</xdr:colOff>
      <xdr:row>61</xdr:row>
      <xdr:rowOff>76200</xdr:rowOff>
    </xdr:to>
    <xdr:pic>
      <xdr:nvPicPr>
        <xdr:cNvPr id="8" name="図 13" descr="ファイル:Japanese Map symbol (Temple).sv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39050" y="10591800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58</xdr:row>
      <xdr:rowOff>47625</xdr:rowOff>
    </xdr:from>
    <xdr:to>
      <xdr:col>12</xdr:col>
      <xdr:colOff>28575</xdr:colOff>
      <xdr:row>59</xdr:row>
      <xdr:rowOff>114300</xdr:rowOff>
    </xdr:to>
    <xdr:pic>
      <xdr:nvPicPr>
        <xdr:cNvPr id="9" name="図 14" descr="ファイル:Japanese Map symbol (Police station).sv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34300" y="102108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58</xdr:row>
      <xdr:rowOff>85725</xdr:rowOff>
    </xdr:from>
    <xdr:to>
      <xdr:col>12</xdr:col>
      <xdr:colOff>276225</xdr:colOff>
      <xdr:row>59</xdr:row>
      <xdr:rowOff>104775</xdr:rowOff>
    </xdr:to>
    <xdr:pic>
      <xdr:nvPicPr>
        <xdr:cNvPr id="10" name="図 16" descr="ファイル:Japanese Map symbol (Koban).sv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20050" y="102489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54</xdr:row>
      <xdr:rowOff>180975</xdr:rowOff>
    </xdr:from>
    <xdr:to>
      <xdr:col>12</xdr:col>
      <xdr:colOff>485775</xdr:colOff>
      <xdr:row>55</xdr:row>
      <xdr:rowOff>133350</xdr:rowOff>
    </xdr:to>
    <xdr:pic>
      <xdr:nvPicPr>
        <xdr:cNvPr id="11" name="図 18" descr="ファイル:Japanese Map symbol (City Hall).sv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0" y="95821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54</xdr:row>
      <xdr:rowOff>85725</xdr:rowOff>
    </xdr:from>
    <xdr:to>
      <xdr:col>13</xdr:col>
      <xdr:colOff>295275</xdr:colOff>
      <xdr:row>55</xdr:row>
      <xdr:rowOff>142875</xdr:rowOff>
    </xdr:to>
    <xdr:pic>
      <xdr:nvPicPr>
        <xdr:cNvPr id="12" name="図 22" descr="ファイル:Japanese Map symbol (Town or Village Office).sv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01075" y="948690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62</xdr:row>
      <xdr:rowOff>9525</xdr:rowOff>
    </xdr:from>
    <xdr:to>
      <xdr:col>12</xdr:col>
      <xdr:colOff>257175</xdr:colOff>
      <xdr:row>63</xdr:row>
      <xdr:rowOff>28575</xdr:rowOff>
    </xdr:to>
    <xdr:pic>
      <xdr:nvPicPr>
        <xdr:cNvPr id="13" name="図 25" descr="ファイル:Japanese Map symbol (Fire station).sv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991475" y="1093470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59</xdr:row>
      <xdr:rowOff>104775</xdr:rowOff>
    </xdr:from>
    <xdr:to>
      <xdr:col>13</xdr:col>
      <xdr:colOff>85725</xdr:colOff>
      <xdr:row>61</xdr:row>
      <xdr:rowOff>38100</xdr:rowOff>
    </xdr:to>
    <xdr:pic>
      <xdr:nvPicPr>
        <xdr:cNvPr id="14" name="図 20" descr="ファイル:Japanese Map symbol (Post office).svg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43900" y="1045845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60</xdr:row>
      <xdr:rowOff>76200</xdr:rowOff>
    </xdr:from>
    <xdr:to>
      <xdr:col>14</xdr:col>
      <xdr:colOff>38100</xdr:colOff>
      <xdr:row>61</xdr:row>
      <xdr:rowOff>161925</xdr:rowOff>
    </xdr:to>
    <xdr:pic>
      <xdr:nvPicPr>
        <xdr:cNvPr id="15" name="図 21" descr="ファイル:Japanese Map symbol (Factory).sv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934450" y="106203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57</xdr:row>
      <xdr:rowOff>0</xdr:rowOff>
    </xdr:from>
    <xdr:to>
      <xdr:col>13</xdr:col>
      <xdr:colOff>514350</xdr:colOff>
      <xdr:row>58</xdr:row>
      <xdr:rowOff>114300</xdr:rowOff>
    </xdr:to>
    <xdr:pic>
      <xdr:nvPicPr>
        <xdr:cNvPr id="16" name="図 23" descr="ファイル:Japanese Map symbol (Hospital).svg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782050" y="99726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58</xdr:row>
      <xdr:rowOff>161925</xdr:rowOff>
    </xdr:from>
    <xdr:to>
      <xdr:col>14</xdr:col>
      <xdr:colOff>514350</xdr:colOff>
      <xdr:row>59</xdr:row>
      <xdr:rowOff>161925</xdr:rowOff>
    </xdr:to>
    <xdr:pic>
      <xdr:nvPicPr>
        <xdr:cNvPr id="17" name="図 24" descr="ファイル:Bank(tizukigou).png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05950" y="103251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51</xdr:row>
      <xdr:rowOff>123825</xdr:rowOff>
    </xdr:from>
    <xdr:to>
      <xdr:col>9</xdr:col>
      <xdr:colOff>533400</xdr:colOff>
      <xdr:row>53</xdr:row>
      <xdr:rowOff>47625</xdr:rowOff>
    </xdr:to>
    <xdr:pic>
      <xdr:nvPicPr>
        <xdr:cNvPr id="18" name="図 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353175" y="895350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41</xdr:row>
      <xdr:rowOff>161925</xdr:rowOff>
    </xdr:from>
    <xdr:to>
      <xdr:col>11</xdr:col>
      <xdr:colOff>457200</xdr:colOff>
      <xdr:row>43</xdr:row>
      <xdr:rowOff>114300</xdr:rowOff>
    </xdr:to>
    <xdr:pic>
      <xdr:nvPicPr>
        <xdr:cNvPr id="19" name="図 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486650" y="71151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46</xdr:row>
      <xdr:rowOff>180975</xdr:rowOff>
    </xdr:from>
    <xdr:to>
      <xdr:col>11</xdr:col>
      <xdr:colOff>295275</xdr:colOff>
      <xdr:row>48</xdr:row>
      <xdr:rowOff>161925</xdr:rowOff>
    </xdr:to>
    <xdr:pic>
      <xdr:nvPicPr>
        <xdr:cNvPr id="20" name="図 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334250" y="8086725"/>
          <a:ext cx="27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42</xdr:row>
      <xdr:rowOff>76200</xdr:rowOff>
    </xdr:from>
    <xdr:to>
      <xdr:col>11</xdr:col>
      <xdr:colOff>57150</xdr:colOff>
      <xdr:row>44</xdr:row>
      <xdr:rowOff>95250</xdr:rowOff>
    </xdr:to>
    <xdr:pic>
      <xdr:nvPicPr>
        <xdr:cNvPr id="21" name="図 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096125" y="7219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38</xdr:row>
      <xdr:rowOff>95250</xdr:rowOff>
    </xdr:from>
    <xdr:to>
      <xdr:col>12</xdr:col>
      <xdr:colOff>552450</xdr:colOff>
      <xdr:row>39</xdr:row>
      <xdr:rowOff>28575</xdr:rowOff>
    </xdr:to>
    <xdr:pic>
      <xdr:nvPicPr>
        <xdr:cNvPr id="22" name="図 1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677150" y="6477000"/>
          <a:ext cx="800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25</xdr:row>
      <xdr:rowOff>66675</xdr:rowOff>
    </xdr:from>
    <xdr:to>
      <xdr:col>12</xdr:col>
      <xdr:colOff>171450</xdr:colOff>
      <xdr:row>26</xdr:row>
      <xdr:rowOff>152400</xdr:rowOff>
    </xdr:to>
    <xdr:pic>
      <xdr:nvPicPr>
        <xdr:cNvPr id="23" name="図 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848600" y="41529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45</xdr:row>
      <xdr:rowOff>19050</xdr:rowOff>
    </xdr:from>
    <xdr:to>
      <xdr:col>11</xdr:col>
      <xdr:colOff>533400</xdr:colOff>
      <xdr:row>46</xdr:row>
      <xdr:rowOff>85725</xdr:rowOff>
    </xdr:to>
    <xdr:pic>
      <xdr:nvPicPr>
        <xdr:cNvPr id="24" name="図 1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00950" y="77343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60</xdr:row>
      <xdr:rowOff>152400</xdr:rowOff>
    </xdr:from>
    <xdr:to>
      <xdr:col>11</xdr:col>
      <xdr:colOff>28575</xdr:colOff>
      <xdr:row>62</xdr:row>
      <xdr:rowOff>76200</xdr:rowOff>
    </xdr:to>
    <xdr:sp>
      <xdr:nvSpPr>
        <xdr:cNvPr id="25" name="スマイル 533"/>
        <xdr:cNvSpPr>
          <a:spLocks/>
        </xdr:cNvSpPr>
      </xdr:nvSpPr>
      <xdr:spPr>
        <a:xfrm>
          <a:off x="7077075" y="10696575"/>
          <a:ext cx="266700" cy="304800"/>
        </a:xfrm>
        <a:prstGeom prst="smileyF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552450</xdr:colOff>
      <xdr:row>53</xdr:row>
      <xdr:rowOff>28575</xdr:rowOff>
    </xdr:from>
    <xdr:to>
      <xdr:col>11</xdr:col>
      <xdr:colOff>171450</xdr:colOff>
      <xdr:row>54</xdr:row>
      <xdr:rowOff>95250</xdr:rowOff>
    </xdr:to>
    <xdr:sp>
      <xdr:nvSpPr>
        <xdr:cNvPr id="26" name="スマイル 311"/>
        <xdr:cNvSpPr>
          <a:spLocks/>
        </xdr:cNvSpPr>
      </xdr:nvSpPr>
      <xdr:spPr>
        <a:xfrm>
          <a:off x="7258050" y="9239250"/>
          <a:ext cx="228600" cy="257175"/>
        </a:xfrm>
        <a:prstGeom prst="smileyF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55</xdr:row>
      <xdr:rowOff>142875</xdr:rowOff>
    </xdr:from>
    <xdr:to>
      <xdr:col>10</xdr:col>
      <xdr:colOff>466725</xdr:colOff>
      <xdr:row>56</xdr:row>
      <xdr:rowOff>114300</xdr:rowOff>
    </xdr:to>
    <xdr:sp>
      <xdr:nvSpPr>
        <xdr:cNvPr id="27" name="フローチャート : 結合子 312"/>
        <xdr:cNvSpPr>
          <a:spLocks/>
        </xdr:cNvSpPr>
      </xdr:nvSpPr>
      <xdr:spPr>
        <a:xfrm>
          <a:off x="7029450" y="9734550"/>
          <a:ext cx="14287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533400</xdr:colOff>
      <xdr:row>58</xdr:row>
      <xdr:rowOff>95250</xdr:rowOff>
    </xdr:from>
    <xdr:to>
      <xdr:col>11</xdr:col>
      <xdr:colOff>57150</xdr:colOff>
      <xdr:row>59</xdr:row>
      <xdr:rowOff>47625</xdr:rowOff>
    </xdr:to>
    <xdr:sp>
      <xdr:nvSpPr>
        <xdr:cNvPr id="28" name="二等辺三角形 314"/>
        <xdr:cNvSpPr>
          <a:spLocks/>
        </xdr:cNvSpPr>
      </xdr:nvSpPr>
      <xdr:spPr>
        <a:xfrm>
          <a:off x="7239000" y="10258425"/>
          <a:ext cx="13335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361950</xdr:colOff>
      <xdr:row>39</xdr:row>
      <xdr:rowOff>19050</xdr:rowOff>
    </xdr:from>
    <xdr:to>
      <xdr:col>11</xdr:col>
      <xdr:colOff>28575</xdr:colOff>
      <xdr:row>40</xdr:row>
      <xdr:rowOff>142875</xdr:rowOff>
    </xdr:to>
    <xdr:pic>
      <xdr:nvPicPr>
        <xdr:cNvPr id="29" name="図 3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067550" y="65913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27</xdr:row>
      <xdr:rowOff>161925</xdr:rowOff>
    </xdr:from>
    <xdr:to>
      <xdr:col>11</xdr:col>
      <xdr:colOff>247650</xdr:colOff>
      <xdr:row>29</xdr:row>
      <xdr:rowOff>57150</xdr:rowOff>
    </xdr:to>
    <xdr:pic>
      <xdr:nvPicPr>
        <xdr:cNvPr id="30" name="図 3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296150" y="46291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</xdr:row>
      <xdr:rowOff>123825</xdr:rowOff>
    </xdr:from>
    <xdr:to>
      <xdr:col>12</xdr:col>
      <xdr:colOff>295275</xdr:colOff>
      <xdr:row>30</xdr:row>
      <xdr:rowOff>114300</xdr:rowOff>
    </xdr:to>
    <xdr:pic>
      <xdr:nvPicPr>
        <xdr:cNvPr id="31" name="図 2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934325" y="4781550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59</xdr:row>
      <xdr:rowOff>123825</xdr:rowOff>
    </xdr:from>
    <xdr:to>
      <xdr:col>1</xdr:col>
      <xdr:colOff>133350</xdr:colOff>
      <xdr:row>61</xdr:row>
      <xdr:rowOff>114300</xdr:rowOff>
    </xdr:to>
    <xdr:pic>
      <xdr:nvPicPr>
        <xdr:cNvPr id="32" name="図 3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10477500"/>
          <a:ext cx="276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59</xdr:row>
      <xdr:rowOff>0</xdr:rowOff>
    </xdr:from>
    <xdr:to>
      <xdr:col>1</xdr:col>
      <xdr:colOff>0</xdr:colOff>
      <xdr:row>59</xdr:row>
      <xdr:rowOff>123825</xdr:rowOff>
    </xdr:to>
    <xdr:sp>
      <xdr:nvSpPr>
        <xdr:cNvPr id="33" name="直線コネクタ 31"/>
        <xdr:cNvSpPr>
          <a:spLocks/>
        </xdr:cNvSpPr>
      </xdr:nvSpPr>
      <xdr:spPr>
        <a:xfrm flipV="1">
          <a:off x="685800" y="10353675"/>
          <a:ext cx="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59</xdr:row>
      <xdr:rowOff>0</xdr:rowOff>
    </xdr:from>
    <xdr:to>
      <xdr:col>1</xdr:col>
      <xdr:colOff>9525</xdr:colOff>
      <xdr:row>59</xdr:row>
      <xdr:rowOff>0</xdr:rowOff>
    </xdr:to>
    <xdr:sp>
      <xdr:nvSpPr>
        <xdr:cNvPr id="34" name="直線矢印コネクタ 38"/>
        <xdr:cNvSpPr>
          <a:spLocks/>
        </xdr:cNvSpPr>
      </xdr:nvSpPr>
      <xdr:spPr>
        <a:xfrm flipH="1">
          <a:off x="85725" y="10353675"/>
          <a:ext cx="6096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52</xdr:row>
      <xdr:rowOff>47625</xdr:rowOff>
    </xdr:from>
    <xdr:to>
      <xdr:col>10</xdr:col>
      <xdr:colOff>466725</xdr:colOff>
      <xdr:row>53</xdr:row>
      <xdr:rowOff>28575</xdr:rowOff>
    </xdr:to>
    <xdr:sp>
      <xdr:nvSpPr>
        <xdr:cNvPr id="35" name="フローチャート : 結合子 46"/>
        <xdr:cNvSpPr>
          <a:spLocks/>
        </xdr:cNvSpPr>
      </xdr:nvSpPr>
      <xdr:spPr>
        <a:xfrm>
          <a:off x="7029450" y="9067800"/>
          <a:ext cx="14287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" name="直線コネクタ 41"/>
        <xdr:cNvSpPr>
          <a:spLocks/>
        </xdr:cNvSpPr>
      </xdr:nvSpPr>
      <xdr:spPr>
        <a:xfrm>
          <a:off x="161925" y="86391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571500</xdr:colOff>
      <xdr:row>50</xdr:row>
      <xdr:rowOff>9525</xdr:rowOff>
    </xdr:to>
    <xdr:sp>
      <xdr:nvSpPr>
        <xdr:cNvPr id="37" name="直線矢印コネクタ 43"/>
        <xdr:cNvSpPr>
          <a:spLocks/>
        </xdr:cNvSpPr>
      </xdr:nvSpPr>
      <xdr:spPr>
        <a:xfrm>
          <a:off x="685800" y="864870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1</xdr:col>
      <xdr:colOff>0</xdr:colOff>
      <xdr:row>50</xdr:row>
      <xdr:rowOff>9525</xdr:rowOff>
    </xdr:to>
    <xdr:sp>
      <xdr:nvSpPr>
        <xdr:cNvPr id="38" name="直線コネクタ 48"/>
        <xdr:cNvSpPr>
          <a:spLocks/>
        </xdr:cNvSpPr>
      </xdr:nvSpPr>
      <xdr:spPr>
        <a:xfrm flipV="1">
          <a:off x="685800" y="8143875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52</xdr:row>
      <xdr:rowOff>38100</xdr:rowOff>
    </xdr:to>
    <xdr:sp>
      <xdr:nvSpPr>
        <xdr:cNvPr id="39" name="直線コネクタ 51"/>
        <xdr:cNvSpPr>
          <a:spLocks/>
        </xdr:cNvSpPr>
      </xdr:nvSpPr>
      <xdr:spPr>
        <a:xfrm flipH="1" flipV="1">
          <a:off x="685800" y="86391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49</xdr:row>
      <xdr:rowOff>95250</xdr:rowOff>
    </xdr:from>
    <xdr:to>
      <xdr:col>1</xdr:col>
      <xdr:colOff>85725</xdr:colOff>
      <xdr:row>50</xdr:row>
      <xdr:rowOff>104775</xdr:rowOff>
    </xdr:to>
    <xdr:sp>
      <xdr:nvSpPr>
        <xdr:cNvPr id="40" name="フローチャート : 結合子 53"/>
        <xdr:cNvSpPr>
          <a:spLocks/>
        </xdr:cNvSpPr>
      </xdr:nvSpPr>
      <xdr:spPr>
        <a:xfrm>
          <a:off x="609600" y="8572500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9525</xdr:rowOff>
    </xdr:from>
    <xdr:to>
      <xdr:col>1</xdr:col>
      <xdr:colOff>542925</xdr:colOff>
      <xdr:row>41</xdr:row>
      <xdr:rowOff>161925</xdr:rowOff>
    </xdr:to>
    <xdr:sp>
      <xdr:nvSpPr>
        <xdr:cNvPr id="41" name="直線コネクタ 58"/>
        <xdr:cNvSpPr>
          <a:spLocks/>
        </xdr:cNvSpPr>
      </xdr:nvSpPr>
      <xdr:spPr>
        <a:xfrm>
          <a:off x="704850" y="6962775"/>
          <a:ext cx="533400" cy="1524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47625</xdr:rowOff>
    </xdr:from>
    <xdr:to>
      <xdr:col>1</xdr:col>
      <xdr:colOff>0</xdr:colOff>
      <xdr:row>41</xdr:row>
      <xdr:rowOff>9525</xdr:rowOff>
    </xdr:to>
    <xdr:sp>
      <xdr:nvSpPr>
        <xdr:cNvPr id="42" name="直線コネクタ 60"/>
        <xdr:cNvSpPr>
          <a:spLocks/>
        </xdr:cNvSpPr>
      </xdr:nvSpPr>
      <xdr:spPr>
        <a:xfrm flipV="1">
          <a:off x="685800" y="64293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43</xdr:row>
      <xdr:rowOff>38100</xdr:rowOff>
    </xdr:from>
    <xdr:to>
      <xdr:col>1</xdr:col>
      <xdr:colOff>76200</xdr:colOff>
      <xdr:row>43</xdr:row>
      <xdr:rowOff>180975</xdr:rowOff>
    </xdr:to>
    <xdr:sp>
      <xdr:nvSpPr>
        <xdr:cNvPr id="43" name="二等辺三角形 61"/>
        <xdr:cNvSpPr>
          <a:spLocks/>
        </xdr:cNvSpPr>
      </xdr:nvSpPr>
      <xdr:spPr>
        <a:xfrm>
          <a:off x="609600" y="7372350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43</xdr:row>
      <xdr:rowOff>38100</xdr:rowOff>
    </xdr:to>
    <xdr:sp>
      <xdr:nvSpPr>
        <xdr:cNvPr id="44" name="直線コネクタ 62"/>
        <xdr:cNvSpPr>
          <a:spLocks/>
        </xdr:cNvSpPr>
      </xdr:nvSpPr>
      <xdr:spPr>
        <a:xfrm flipH="1" flipV="1">
          <a:off x="685800" y="695325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40</xdr:row>
      <xdr:rowOff>114300</xdr:rowOff>
    </xdr:from>
    <xdr:to>
      <xdr:col>1</xdr:col>
      <xdr:colOff>85725</xdr:colOff>
      <xdr:row>41</xdr:row>
      <xdr:rowOff>104775</xdr:rowOff>
    </xdr:to>
    <xdr:sp>
      <xdr:nvSpPr>
        <xdr:cNvPr id="45" name="フローチャート : 結合子 63"/>
        <xdr:cNvSpPr>
          <a:spLocks/>
        </xdr:cNvSpPr>
      </xdr:nvSpPr>
      <xdr:spPr>
        <a:xfrm>
          <a:off x="609600" y="6877050"/>
          <a:ext cx="161925" cy="1809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40</xdr:row>
      <xdr:rowOff>19050</xdr:rowOff>
    </xdr:from>
    <xdr:to>
      <xdr:col>0</xdr:col>
      <xdr:colOff>609600</xdr:colOff>
      <xdr:row>40</xdr:row>
      <xdr:rowOff>180975</xdr:rowOff>
    </xdr:to>
    <xdr:sp>
      <xdr:nvSpPr>
        <xdr:cNvPr id="46" name="直線矢印コネクタ 55"/>
        <xdr:cNvSpPr>
          <a:spLocks/>
        </xdr:cNvSpPr>
      </xdr:nvSpPr>
      <xdr:spPr>
        <a:xfrm flipH="1" flipV="1">
          <a:off x="123825" y="6781800"/>
          <a:ext cx="485775" cy="1619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47" name="直線コネクタ 75"/>
        <xdr:cNvSpPr>
          <a:spLocks/>
        </xdr:cNvSpPr>
      </xdr:nvSpPr>
      <xdr:spPr>
        <a:xfrm>
          <a:off x="161925" y="53911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571500</xdr:colOff>
      <xdr:row>32</xdr:row>
      <xdr:rowOff>9525</xdr:rowOff>
    </xdr:to>
    <xdr:sp>
      <xdr:nvSpPr>
        <xdr:cNvPr id="48" name="直線矢印コネクタ 76"/>
        <xdr:cNvSpPr>
          <a:spLocks/>
        </xdr:cNvSpPr>
      </xdr:nvSpPr>
      <xdr:spPr>
        <a:xfrm>
          <a:off x="685800" y="5400675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47625</xdr:rowOff>
    </xdr:from>
    <xdr:to>
      <xdr:col>1</xdr:col>
      <xdr:colOff>0</xdr:colOff>
      <xdr:row>32</xdr:row>
      <xdr:rowOff>9525</xdr:rowOff>
    </xdr:to>
    <xdr:sp>
      <xdr:nvSpPr>
        <xdr:cNvPr id="49" name="直線コネクタ 77"/>
        <xdr:cNvSpPr>
          <a:spLocks/>
        </xdr:cNvSpPr>
      </xdr:nvSpPr>
      <xdr:spPr>
        <a:xfrm flipV="1">
          <a:off x="685800" y="4895850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34</xdr:row>
      <xdr:rowOff>28575</xdr:rowOff>
    </xdr:from>
    <xdr:to>
      <xdr:col>1</xdr:col>
      <xdr:colOff>76200</xdr:colOff>
      <xdr:row>34</xdr:row>
      <xdr:rowOff>152400</xdr:rowOff>
    </xdr:to>
    <xdr:sp>
      <xdr:nvSpPr>
        <xdr:cNvPr id="50" name="二等辺三角形 78"/>
        <xdr:cNvSpPr>
          <a:spLocks/>
        </xdr:cNvSpPr>
      </xdr:nvSpPr>
      <xdr:spPr>
        <a:xfrm>
          <a:off x="609600" y="57435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34</xdr:row>
      <xdr:rowOff>28575</xdr:rowOff>
    </xdr:to>
    <xdr:sp>
      <xdr:nvSpPr>
        <xdr:cNvPr id="51" name="直線コネクタ 79"/>
        <xdr:cNvSpPr>
          <a:spLocks/>
        </xdr:cNvSpPr>
      </xdr:nvSpPr>
      <xdr:spPr>
        <a:xfrm flipH="1" flipV="1">
          <a:off x="685800" y="53911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31</xdr:row>
      <xdr:rowOff>95250</xdr:rowOff>
    </xdr:from>
    <xdr:to>
      <xdr:col>1</xdr:col>
      <xdr:colOff>85725</xdr:colOff>
      <xdr:row>32</xdr:row>
      <xdr:rowOff>85725</xdr:rowOff>
    </xdr:to>
    <xdr:sp>
      <xdr:nvSpPr>
        <xdr:cNvPr id="52" name="フローチャート : 結合子 80"/>
        <xdr:cNvSpPr>
          <a:spLocks/>
        </xdr:cNvSpPr>
      </xdr:nvSpPr>
      <xdr:spPr>
        <a:xfrm>
          <a:off x="609600" y="532447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590550</xdr:colOff>
      <xdr:row>23</xdr:row>
      <xdr:rowOff>0</xdr:rowOff>
    </xdr:to>
    <xdr:sp>
      <xdr:nvSpPr>
        <xdr:cNvPr id="53" name="直線コネクタ 81"/>
        <xdr:cNvSpPr>
          <a:spLocks/>
        </xdr:cNvSpPr>
      </xdr:nvSpPr>
      <xdr:spPr>
        <a:xfrm>
          <a:off x="752475" y="37623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47625</xdr:rowOff>
    </xdr:from>
    <xdr:to>
      <xdr:col>1</xdr:col>
      <xdr:colOff>0</xdr:colOff>
      <xdr:row>23</xdr:row>
      <xdr:rowOff>9525</xdr:rowOff>
    </xdr:to>
    <xdr:sp>
      <xdr:nvSpPr>
        <xdr:cNvPr id="54" name="直線コネクタ 83"/>
        <xdr:cNvSpPr>
          <a:spLocks/>
        </xdr:cNvSpPr>
      </xdr:nvSpPr>
      <xdr:spPr>
        <a:xfrm flipV="1">
          <a:off x="685800" y="332422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38100</xdr:rowOff>
    </xdr:from>
    <xdr:to>
      <xdr:col>1</xdr:col>
      <xdr:colOff>76200</xdr:colOff>
      <xdr:row>25</xdr:row>
      <xdr:rowOff>180975</xdr:rowOff>
    </xdr:to>
    <xdr:sp>
      <xdr:nvSpPr>
        <xdr:cNvPr id="55" name="二等辺三角形 84"/>
        <xdr:cNvSpPr>
          <a:spLocks/>
        </xdr:cNvSpPr>
      </xdr:nvSpPr>
      <xdr:spPr>
        <a:xfrm>
          <a:off x="609600" y="412432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25</xdr:row>
      <xdr:rowOff>38100</xdr:rowOff>
    </xdr:to>
    <xdr:sp>
      <xdr:nvSpPr>
        <xdr:cNvPr id="56" name="直線コネクタ 85"/>
        <xdr:cNvSpPr>
          <a:spLocks/>
        </xdr:cNvSpPr>
      </xdr:nvSpPr>
      <xdr:spPr>
        <a:xfrm flipH="1" flipV="1">
          <a:off x="685800" y="3762375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85725</xdr:rowOff>
    </xdr:from>
    <xdr:to>
      <xdr:col>1</xdr:col>
      <xdr:colOff>85725</xdr:colOff>
      <xdr:row>23</xdr:row>
      <xdr:rowOff>85725</xdr:rowOff>
    </xdr:to>
    <xdr:sp>
      <xdr:nvSpPr>
        <xdr:cNvPr id="57" name="フローチャート : 結合子 86"/>
        <xdr:cNvSpPr>
          <a:spLocks/>
        </xdr:cNvSpPr>
      </xdr:nvSpPr>
      <xdr:spPr>
        <a:xfrm>
          <a:off x="609600" y="3686175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9525</xdr:rowOff>
    </xdr:from>
    <xdr:to>
      <xdr:col>0</xdr:col>
      <xdr:colOff>609600</xdr:colOff>
      <xdr:row>23</xdr:row>
      <xdr:rowOff>9525</xdr:rowOff>
    </xdr:to>
    <xdr:sp>
      <xdr:nvSpPr>
        <xdr:cNvPr id="58" name="直線矢印コネクタ 519"/>
        <xdr:cNvSpPr>
          <a:spLocks/>
        </xdr:cNvSpPr>
      </xdr:nvSpPr>
      <xdr:spPr>
        <a:xfrm flipH="1">
          <a:off x="85725" y="3771900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9" name="直線コネクタ 89"/>
        <xdr:cNvSpPr>
          <a:spLocks/>
        </xdr:cNvSpPr>
      </xdr:nvSpPr>
      <xdr:spPr>
        <a:xfrm>
          <a:off x="161925" y="22860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571500</xdr:colOff>
      <xdr:row>14</xdr:row>
      <xdr:rowOff>9525</xdr:rowOff>
    </xdr:to>
    <xdr:sp>
      <xdr:nvSpPr>
        <xdr:cNvPr id="60" name="直線矢印コネクタ 90"/>
        <xdr:cNvSpPr>
          <a:spLocks/>
        </xdr:cNvSpPr>
      </xdr:nvSpPr>
      <xdr:spPr>
        <a:xfrm>
          <a:off x="685800" y="2295525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16</xdr:row>
      <xdr:rowOff>28575</xdr:rowOff>
    </xdr:from>
    <xdr:to>
      <xdr:col>1</xdr:col>
      <xdr:colOff>76200</xdr:colOff>
      <xdr:row>16</xdr:row>
      <xdr:rowOff>152400</xdr:rowOff>
    </xdr:to>
    <xdr:sp>
      <xdr:nvSpPr>
        <xdr:cNvPr id="61" name="二等辺三角形 92"/>
        <xdr:cNvSpPr>
          <a:spLocks/>
        </xdr:cNvSpPr>
      </xdr:nvSpPr>
      <xdr:spPr>
        <a:xfrm>
          <a:off x="609600" y="26384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28575</xdr:rowOff>
    </xdr:to>
    <xdr:sp>
      <xdr:nvSpPr>
        <xdr:cNvPr id="62" name="直線コネクタ 93"/>
        <xdr:cNvSpPr>
          <a:spLocks/>
        </xdr:cNvSpPr>
      </xdr:nvSpPr>
      <xdr:spPr>
        <a:xfrm flipH="1" flipV="1">
          <a:off x="685800" y="22860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13</xdr:row>
      <xdr:rowOff>95250</xdr:rowOff>
    </xdr:from>
    <xdr:to>
      <xdr:col>1</xdr:col>
      <xdr:colOff>85725</xdr:colOff>
      <xdr:row>14</xdr:row>
      <xdr:rowOff>85725</xdr:rowOff>
    </xdr:to>
    <xdr:sp>
      <xdr:nvSpPr>
        <xdr:cNvPr id="63" name="フローチャート : 結合子 94"/>
        <xdr:cNvSpPr>
          <a:spLocks/>
        </xdr:cNvSpPr>
      </xdr:nvSpPr>
      <xdr:spPr>
        <a:xfrm>
          <a:off x="609600" y="221932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590550</xdr:colOff>
      <xdr:row>5</xdr:row>
      <xdr:rowOff>0</xdr:rowOff>
    </xdr:to>
    <xdr:sp>
      <xdr:nvSpPr>
        <xdr:cNvPr id="64" name="直線コネクタ 95"/>
        <xdr:cNvSpPr>
          <a:spLocks/>
        </xdr:cNvSpPr>
      </xdr:nvSpPr>
      <xdr:spPr>
        <a:xfrm>
          <a:off x="752475" y="8096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7</xdr:row>
      <xdr:rowOff>28575</xdr:rowOff>
    </xdr:from>
    <xdr:to>
      <xdr:col>1</xdr:col>
      <xdr:colOff>76200</xdr:colOff>
      <xdr:row>7</xdr:row>
      <xdr:rowOff>152400</xdr:rowOff>
    </xdr:to>
    <xdr:sp>
      <xdr:nvSpPr>
        <xdr:cNvPr id="65" name="二等辺三角形 97"/>
        <xdr:cNvSpPr>
          <a:spLocks/>
        </xdr:cNvSpPr>
      </xdr:nvSpPr>
      <xdr:spPr>
        <a:xfrm>
          <a:off x="609600" y="11620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7</xdr:row>
      <xdr:rowOff>28575</xdr:rowOff>
    </xdr:to>
    <xdr:sp>
      <xdr:nvSpPr>
        <xdr:cNvPr id="66" name="直線コネクタ 98"/>
        <xdr:cNvSpPr>
          <a:spLocks/>
        </xdr:cNvSpPr>
      </xdr:nvSpPr>
      <xdr:spPr>
        <a:xfrm flipH="1" flipV="1">
          <a:off x="685800" y="8096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4</xdr:row>
      <xdr:rowOff>85725</xdr:rowOff>
    </xdr:from>
    <xdr:to>
      <xdr:col>1</xdr:col>
      <xdr:colOff>85725</xdr:colOff>
      <xdr:row>5</xdr:row>
      <xdr:rowOff>85725</xdr:rowOff>
    </xdr:to>
    <xdr:sp>
      <xdr:nvSpPr>
        <xdr:cNvPr id="67" name="フローチャート : 結合子 99"/>
        <xdr:cNvSpPr>
          <a:spLocks/>
        </xdr:cNvSpPr>
      </xdr:nvSpPr>
      <xdr:spPr>
        <a:xfrm>
          <a:off x="609600" y="733425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5</xdr:row>
      <xdr:rowOff>9525</xdr:rowOff>
    </xdr:from>
    <xdr:to>
      <xdr:col>0</xdr:col>
      <xdr:colOff>609600</xdr:colOff>
      <xdr:row>5</xdr:row>
      <xdr:rowOff>9525</xdr:rowOff>
    </xdr:to>
    <xdr:sp>
      <xdr:nvSpPr>
        <xdr:cNvPr id="68" name="直線矢印コネクタ 100"/>
        <xdr:cNvSpPr>
          <a:spLocks/>
        </xdr:cNvSpPr>
      </xdr:nvSpPr>
      <xdr:spPr>
        <a:xfrm flipH="1">
          <a:off x="85725" y="819150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59</xdr:row>
      <xdr:rowOff>0</xdr:rowOff>
    </xdr:from>
    <xdr:to>
      <xdr:col>3</xdr:col>
      <xdr:colOff>0</xdr:colOff>
      <xdr:row>59</xdr:row>
      <xdr:rowOff>0</xdr:rowOff>
    </xdr:to>
    <xdr:sp>
      <xdr:nvSpPr>
        <xdr:cNvPr id="69" name="直線コネクタ 101"/>
        <xdr:cNvSpPr>
          <a:spLocks/>
        </xdr:cNvSpPr>
      </xdr:nvSpPr>
      <xdr:spPr>
        <a:xfrm>
          <a:off x="1533525" y="103536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571500</xdr:colOff>
      <xdr:row>59</xdr:row>
      <xdr:rowOff>9525</xdr:rowOff>
    </xdr:to>
    <xdr:sp>
      <xdr:nvSpPr>
        <xdr:cNvPr id="70" name="直線矢印コネクタ 102"/>
        <xdr:cNvSpPr>
          <a:spLocks/>
        </xdr:cNvSpPr>
      </xdr:nvSpPr>
      <xdr:spPr>
        <a:xfrm>
          <a:off x="2057400" y="1036320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47625</xdr:rowOff>
    </xdr:from>
    <xdr:to>
      <xdr:col>3</xdr:col>
      <xdr:colOff>0</xdr:colOff>
      <xdr:row>59</xdr:row>
      <xdr:rowOff>9525</xdr:rowOff>
    </xdr:to>
    <xdr:sp>
      <xdr:nvSpPr>
        <xdr:cNvPr id="71" name="直線コネクタ 103"/>
        <xdr:cNvSpPr>
          <a:spLocks/>
        </xdr:cNvSpPr>
      </xdr:nvSpPr>
      <xdr:spPr>
        <a:xfrm flipV="1">
          <a:off x="2057400" y="9829800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61</xdr:row>
      <xdr:rowOff>38100</xdr:rowOff>
    </xdr:to>
    <xdr:sp>
      <xdr:nvSpPr>
        <xdr:cNvPr id="72" name="直線コネクタ 105"/>
        <xdr:cNvSpPr>
          <a:spLocks/>
        </xdr:cNvSpPr>
      </xdr:nvSpPr>
      <xdr:spPr>
        <a:xfrm flipH="1" flipV="1">
          <a:off x="2057400" y="103536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58</xdr:row>
      <xdr:rowOff>114300</xdr:rowOff>
    </xdr:from>
    <xdr:to>
      <xdr:col>3</xdr:col>
      <xdr:colOff>85725</xdr:colOff>
      <xdr:row>59</xdr:row>
      <xdr:rowOff>104775</xdr:rowOff>
    </xdr:to>
    <xdr:sp>
      <xdr:nvSpPr>
        <xdr:cNvPr id="73" name="フローチャート : 結合子 106"/>
        <xdr:cNvSpPr>
          <a:spLocks/>
        </xdr:cNvSpPr>
      </xdr:nvSpPr>
      <xdr:spPr>
        <a:xfrm>
          <a:off x="1981200" y="10277475"/>
          <a:ext cx="161925" cy="1809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74" name="直線コネクタ 107"/>
        <xdr:cNvSpPr>
          <a:spLocks/>
        </xdr:cNvSpPr>
      </xdr:nvSpPr>
      <xdr:spPr>
        <a:xfrm>
          <a:off x="1533525" y="86391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9525</xdr:rowOff>
    </xdr:from>
    <xdr:to>
      <xdr:col>3</xdr:col>
      <xdr:colOff>571500</xdr:colOff>
      <xdr:row>50</xdr:row>
      <xdr:rowOff>9525</xdr:rowOff>
    </xdr:to>
    <xdr:sp>
      <xdr:nvSpPr>
        <xdr:cNvPr id="75" name="直線矢印コネクタ 108"/>
        <xdr:cNvSpPr>
          <a:spLocks/>
        </xdr:cNvSpPr>
      </xdr:nvSpPr>
      <xdr:spPr>
        <a:xfrm>
          <a:off x="2057400" y="864870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9525</xdr:colOff>
      <xdr:row>52</xdr:row>
      <xdr:rowOff>57150</xdr:rowOff>
    </xdr:to>
    <xdr:sp>
      <xdr:nvSpPr>
        <xdr:cNvPr id="76" name="直線コネクタ 111"/>
        <xdr:cNvSpPr>
          <a:spLocks/>
        </xdr:cNvSpPr>
      </xdr:nvSpPr>
      <xdr:spPr>
        <a:xfrm flipV="1">
          <a:off x="2066925" y="8639175"/>
          <a:ext cx="0" cy="438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49</xdr:row>
      <xdr:rowOff>95250</xdr:rowOff>
    </xdr:from>
    <xdr:to>
      <xdr:col>3</xdr:col>
      <xdr:colOff>85725</xdr:colOff>
      <xdr:row>50</xdr:row>
      <xdr:rowOff>104775</xdr:rowOff>
    </xdr:to>
    <xdr:sp>
      <xdr:nvSpPr>
        <xdr:cNvPr id="77" name="フローチャート : 結合子 112"/>
        <xdr:cNvSpPr>
          <a:spLocks/>
        </xdr:cNvSpPr>
      </xdr:nvSpPr>
      <xdr:spPr>
        <a:xfrm>
          <a:off x="1981200" y="8572500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47625</xdr:rowOff>
    </xdr:from>
    <xdr:to>
      <xdr:col>3</xdr:col>
      <xdr:colOff>0</xdr:colOff>
      <xdr:row>41</xdr:row>
      <xdr:rowOff>9525</xdr:rowOff>
    </xdr:to>
    <xdr:sp>
      <xdr:nvSpPr>
        <xdr:cNvPr id="78" name="直線コネクタ 120"/>
        <xdr:cNvSpPr>
          <a:spLocks/>
        </xdr:cNvSpPr>
      </xdr:nvSpPr>
      <xdr:spPr>
        <a:xfrm flipV="1">
          <a:off x="2057400" y="64293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43</xdr:row>
      <xdr:rowOff>38100</xdr:rowOff>
    </xdr:from>
    <xdr:to>
      <xdr:col>3</xdr:col>
      <xdr:colOff>76200</xdr:colOff>
      <xdr:row>43</xdr:row>
      <xdr:rowOff>180975</xdr:rowOff>
    </xdr:to>
    <xdr:sp>
      <xdr:nvSpPr>
        <xdr:cNvPr id="79" name="二等辺三角形 121"/>
        <xdr:cNvSpPr>
          <a:spLocks/>
        </xdr:cNvSpPr>
      </xdr:nvSpPr>
      <xdr:spPr>
        <a:xfrm>
          <a:off x="1981200" y="7372350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43</xdr:row>
      <xdr:rowOff>38100</xdr:rowOff>
    </xdr:to>
    <xdr:sp>
      <xdr:nvSpPr>
        <xdr:cNvPr id="80" name="直線コネクタ 122"/>
        <xdr:cNvSpPr>
          <a:spLocks/>
        </xdr:cNvSpPr>
      </xdr:nvSpPr>
      <xdr:spPr>
        <a:xfrm flipH="1" flipV="1">
          <a:off x="2057400" y="695325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40</xdr:row>
      <xdr:rowOff>114300</xdr:rowOff>
    </xdr:from>
    <xdr:to>
      <xdr:col>3</xdr:col>
      <xdr:colOff>85725</xdr:colOff>
      <xdr:row>41</xdr:row>
      <xdr:rowOff>104775</xdr:rowOff>
    </xdr:to>
    <xdr:sp>
      <xdr:nvSpPr>
        <xdr:cNvPr id="81" name="フローチャート : 結合子 123"/>
        <xdr:cNvSpPr>
          <a:spLocks/>
        </xdr:cNvSpPr>
      </xdr:nvSpPr>
      <xdr:spPr>
        <a:xfrm>
          <a:off x="1981200" y="6877050"/>
          <a:ext cx="161925" cy="1809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38</xdr:row>
      <xdr:rowOff>47625</xdr:rowOff>
    </xdr:from>
    <xdr:to>
      <xdr:col>2</xdr:col>
      <xdr:colOff>638175</xdr:colOff>
      <xdr:row>40</xdr:row>
      <xdr:rowOff>142875</xdr:rowOff>
    </xdr:to>
    <xdr:sp>
      <xdr:nvSpPr>
        <xdr:cNvPr id="82" name="直線矢印コネクタ 124"/>
        <xdr:cNvSpPr>
          <a:spLocks/>
        </xdr:cNvSpPr>
      </xdr:nvSpPr>
      <xdr:spPr>
        <a:xfrm flipH="1" flipV="1">
          <a:off x="1752600" y="6429375"/>
          <a:ext cx="257175" cy="476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83" name="直線コネクタ 131"/>
        <xdr:cNvSpPr>
          <a:spLocks/>
        </xdr:cNvSpPr>
      </xdr:nvSpPr>
      <xdr:spPr>
        <a:xfrm>
          <a:off x="1533525" y="53911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571500</xdr:colOff>
      <xdr:row>32</xdr:row>
      <xdr:rowOff>9525</xdr:rowOff>
    </xdr:to>
    <xdr:sp>
      <xdr:nvSpPr>
        <xdr:cNvPr id="84" name="直線矢印コネクタ 132"/>
        <xdr:cNvSpPr>
          <a:spLocks/>
        </xdr:cNvSpPr>
      </xdr:nvSpPr>
      <xdr:spPr>
        <a:xfrm>
          <a:off x="2057400" y="5400675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34</xdr:row>
      <xdr:rowOff>28575</xdr:rowOff>
    </xdr:from>
    <xdr:to>
      <xdr:col>3</xdr:col>
      <xdr:colOff>76200</xdr:colOff>
      <xdr:row>34</xdr:row>
      <xdr:rowOff>152400</xdr:rowOff>
    </xdr:to>
    <xdr:sp>
      <xdr:nvSpPr>
        <xdr:cNvPr id="85" name="二等辺三角形 133"/>
        <xdr:cNvSpPr>
          <a:spLocks/>
        </xdr:cNvSpPr>
      </xdr:nvSpPr>
      <xdr:spPr>
        <a:xfrm>
          <a:off x="1981200" y="57435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34</xdr:row>
      <xdr:rowOff>28575</xdr:rowOff>
    </xdr:to>
    <xdr:sp>
      <xdr:nvSpPr>
        <xdr:cNvPr id="86" name="直線コネクタ 134"/>
        <xdr:cNvSpPr>
          <a:spLocks/>
        </xdr:cNvSpPr>
      </xdr:nvSpPr>
      <xdr:spPr>
        <a:xfrm flipH="1" flipV="1">
          <a:off x="2057400" y="53911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31</xdr:row>
      <xdr:rowOff>95250</xdr:rowOff>
    </xdr:from>
    <xdr:to>
      <xdr:col>3</xdr:col>
      <xdr:colOff>85725</xdr:colOff>
      <xdr:row>32</xdr:row>
      <xdr:rowOff>85725</xdr:rowOff>
    </xdr:to>
    <xdr:sp>
      <xdr:nvSpPr>
        <xdr:cNvPr id="87" name="フローチャート : 結合子 135"/>
        <xdr:cNvSpPr>
          <a:spLocks/>
        </xdr:cNvSpPr>
      </xdr:nvSpPr>
      <xdr:spPr>
        <a:xfrm>
          <a:off x="1981200" y="532447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47625</xdr:rowOff>
    </xdr:from>
    <xdr:to>
      <xdr:col>3</xdr:col>
      <xdr:colOff>0</xdr:colOff>
      <xdr:row>23</xdr:row>
      <xdr:rowOff>9525</xdr:rowOff>
    </xdr:to>
    <xdr:sp>
      <xdr:nvSpPr>
        <xdr:cNvPr id="88" name="直線コネクタ 141"/>
        <xdr:cNvSpPr>
          <a:spLocks/>
        </xdr:cNvSpPr>
      </xdr:nvSpPr>
      <xdr:spPr>
        <a:xfrm flipV="1">
          <a:off x="2057400" y="332422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25</xdr:row>
      <xdr:rowOff>38100</xdr:rowOff>
    </xdr:from>
    <xdr:to>
      <xdr:col>3</xdr:col>
      <xdr:colOff>76200</xdr:colOff>
      <xdr:row>25</xdr:row>
      <xdr:rowOff>180975</xdr:rowOff>
    </xdr:to>
    <xdr:sp>
      <xdr:nvSpPr>
        <xdr:cNvPr id="89" name="二等辺三角形 142"/>
        <xdr:cNvSpPr>
          <a:spLocks/>
        </xdr:cNvSpPr>
      </xdr:nvSpPr>
      <xdr:spPr>
        <a:xfrm>
          <a:off x="1981200" y="412432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38100</xdr:rowOff>
    </xdr:to>
    <xdr:sp>
      <xdr:nvSpPr>
        <xdr:cNvPr id="90" name="直線コネクタ 143"/>
        <xdr:cNvSpPr>
          <a:spLocks/>
        </xdr:cNvSpPr>
      </xdr:nvSpPr>
      <xdr:spPr>
        <a:xfrm flipH="1" flipV="1">
          <a:off x="2057400" y="3762375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95250</xdr:rowOff>
    </xdr:from>
    <xdr:to>
      <xdr:col>3</xdr:col>
      <xdr:colOff>85725</xdr:colOff>
      <xdr:row>23</xdr:row>
      <xdr:rowOff>85725</xdr:rowOff>
    </xdr:to>
    <xdr:sp>
      <xdr:nvSpPr>
        <xdr:cNvPr id="91" name="フローチャート : 結合子 144"/>
        <xdr:cNvSpPr>
          <a:spLocks/>
        </xdr:cNvSpPr>
      </xdr:nvSpPr>
      <xdr:spPr>
        <a:xfrm>
          <a:off x="1981200" y="369570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38100</xdr:rowOff>
    </xdr:from>
    <xdr:to>
      <xdr:col>2</xdr:col>
      <xdr:colOff>638175</xdr:colOff>
      <xdr:row>22</xdr:row>
      <xdr:rowOff>123825</xdr:rowOff>
    </xdr:to>
    <xdr:sp>
      <xdr:nvSpPr>
        <xdr:cNvPr id="92" name="直線矢印コネクタ 145"/>
        <xdr:cNvSpPr>
          <a:spLocks/>
        </xdr:cNvSpPr>
      </xdr:nvSpPr>
      <xdr:spPr>
        <a:xfrm flipH="1" flipV="1">
          <a:off x="1752600" y="3314700"/>
          <a:ext cx="257175" cy="409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14</xdr:row>
      <xdr:rowOff>9525</xdr:rowOff>
    </xdr:from>
    <xdr:to>
      <xdr:col>3</xdr:col>
      <xdr:colOff>514350</xdr:colOff>
      <xdr:row>14</xdr:row>
      <xdr:rowOff>9525</xdr:rowOff>
    </xdr:to>
    <xdr:sp>
      <xdr:nvSpPr>
        <xdr:cNvPr id="93" name="直線コネクタ 146"/>
        <xdr:cNvSpPr>
          <a:spLocks/>
        </xdr:cNvSpPr>
      </xdr:nvSpPr>
      <xdr:spPr>
        <a:xfrm>
          <a:off x="2047875" y="22955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16</xdr:row>
      <xdr:rowOff>28575</xdr:rowOff>
    </xdr:from>
    <xdr:to>
      <xdr:col>3</xdr:col>
      <xdr:colOff>76200</xdr:colOff>
      <xdr:row>16</xdr:row>
      <xdr:rowOff>152400</xdr:rowOff>
    </xdr:to>
    <xdr:sp>
      <xdr:nvSpPr>
        <xdr:cNvPr id="94" name="二等辺三角形 147"/>
        <xdr:cNvSpPr>
          <a:spLocks/>
        </xdr:cNvSpPr>
      </xdr:nvSpPr>
      <xdr:spPr>
        <a:xfrm>
          <a:off x="1981200" y="26384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16</xdr:row>
      <xdr:rowOff>28575</xdr:rowOff>
    </xdr:to>
    <xdr:sp>
      <xdr:nvSpPr>
        <xdr:cNvPr id="95" name="直線コネクタ 148"/>
        <xdr:cNvSpPr>
          <a:spLocks/>
        </xdr:cNvSpPr>
      </xdr:nvSpPr>
      <xdr:spPr>
        <a:xfrm flipH="1" flipV="1">
          <a:off x="2057400" y="22860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6" name="直線コネクタ 153"/>
        <xdr:cNvSpPr>
          <a:spLocks/>
        </xdr:cNvSpPr>
      </xdr:nvSpPr>
      <xdr:spPr>
        <a:xfrm>
          <a:off x="1533525" y="8096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571500</xdr:colOff>
      <xdr:row>5</xdr:row>
      <xdr:rowOff>9525</xdr:rowOff>
    </xdr:to>
    <xdr:sp>
      <xdr:nvSpPr>
        <xdr:cNvPr id="97" name="直線矢印コネクタ 154"/>
        <xdr:cNvSpPr>
          <a:spLocks/>
        </xdr:cNvSpPr>
      </xdr:nvSpPr>
      <xdr:spPr>
        <a:xfrm>
          <a:off x="2057400" y="81915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5</xdr:row>
      <xdr:rowOff>9525</xdr:rowOff>
    </xdr:to>
    <xdr:sp>
      <xdr:nvSpPr>
        <xdr:cNvPr id="98" name="直線コネクタ 155"/>
        <xdr:cNvSpPr>
          <a:spLocks/>
        </xdr:cNvSpPr>
      </xdr:nvSpPr>
      <xdr:spPr>
        <a:xfrm flipV="1">
          <a:off x="2057400" y="37147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28575</xdr:rowOff>
    </xdr:from>
    <xdr:to>
      <xdr:col>3</xdr:col>
      <xdr:colOff>76200</xdr:colOff>
      <xdr:row>7</xdr:row>
      <xdr:rowOff>152400</xdr:rowOff>
    </xdr:to>
    <xdr:sp>
      <xdr:nvSpPr>
        <xdr:cNvPr id="99" name="二等辺三角形 156"/>
        <xdr:cNvSpPr>
          <a:spLocks/>
        </xdr:cNvSpPr>
      </xdr:nvSpPr>
      <xdr:spPr>
        <a:xfrm>
          <a:off x="1981200" y="11620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7</xdr:row>
      <xdr:rowOff>28575</xdr:rowOff>
    </xdr:to>
    <xdr:sp>
      <xdr:nvSpPr>
        <xdr:cNvPr id="100" name="直線コネクタ 157"/>
        <xdr:cNvSpPr>
          <a:spLocks/>
        </xdr:cNvSpPr>
      </xdr:nvSpPr>
      <xdr:spPr>
        <a:xfrm flipH="1" flipV="1">
          <a:off x="2057400" y="8096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95250</xdr:rowOff>
    </xdr:from>
    <xdr:to>
      <xdr:col>3</xdr:col>
      <xdr:colOff>85725</xdr:colOff>
      <xdr:row>5</xdr:row>
      <xdr:rowOff>85725</xdr:rowOff>
    </xdr:to>
    <xdr:sp>
      <xdr:nvSpPr>
        <xdr:cNvPr id="101" name="フローチャート : 結合子 158"/>
        <xdr:cNvSpPr>
          <a:spLocks/>
        </xdr:cNvSpPr>
      </xdr:nvSpPr>
      <xdr:spPr>
        <a:xfrm>
          <a:off x="1981200" y="74295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59</xdr:row>
      <xdr:rowOff>180975</xdr:rowOff>
    </xdr:from>
    <xdr:to>
      <xdr:col>4</xdr:col>
      <xdr:colOff>676275</xdr:colOff>
      <xdr:row>61</xdr:row>
      <xdr:rowOff>161925</xdr:rowOff>
    </xdr:to>
    <xdr:sp>
      <xdr:nvSpPr>
        <xdr:cNvPr id="102" name="直線コネクタ 415"/>
        <xdr:cNvSpPr>
          <a:spLocks/>
        </xdr:cNvSpPr>
      </xdr:nvSpPr>
      <xdr:spPr>
        <a:xfrm>
          <a:off x="3419475" y="10534650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03" name="直線コネクタ 416"/>
        <xdr:cNvSpPr>
          <a:spLocks/>
        </xdr:cNvSpPr>
      </xdr:nvSpPr>
      <xdr:spPr>
        <a:xfrm>
          <a:off x="3238500" y="10544175"/>
          <a:ext cx="190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4" name="直線コネクタ 417"/>
        <xdr:cNvSpPr>
          <a:spLocks/>
        </xdr:cNvSpPr>
      </xdr:nvSpPr>
      <xdr:spPr>
        <a:xfrm>
          <a:off x="3238500" y="10353675"/>
          <a:ext cx="190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152400</xdr:rowOff>
    </xdr:from>
    <xdr:to>
      <xdr:col>5</xdr:col>
      <xdr:colOff>0</xdr:colOff>
      <xdr:row>59</xdr:row>
      <xdr:rowOff>0</xdr:rowOff>
    </xdr:to>
    <xdr:sp>
      <xdr:nvSpPr>
        <xdr:cNvPr id="105" name="直線矢印コネクタ 419"/>
        <xdr:cNvSpPr>
          <a:spLocks/>
        </xdr:cNvSpPr>
      </xdr:nvSpPr>
      <xdr:spPr>
        <a:xfrm flipV="1">
          <a:off x="3429000" y="9934575"/>
          <a:ext cx="0" cy="419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61</xdr:row>
      <xdr:rowOff>47625</xdr:rowOff>
    </xdr:from>
    <xdr:to>
      <xdr:col>5</xdr:col>
      <xdr:colOff>66675</xdr:colOff>
      <xdr:row>62</xdr:row>
      <xdr:rowOff>0</xdr:rowOff>
    </xdr:to>
    <xdr:sp>
      <xdr:nvSpPr>
        <xdr:cNvPr id="106" name="二等辺三角形 420"/>
        <xdr:cNvSpPr>
          <a:spLocks/>
        </xdr:cNvSpPr>
      </xdr:nvSpPr>
      <xdr:spPr>
        <a:xfrm>
          <a:off x="3343275" y="10782300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590550</xdr:colOff>
      <xdr:row>55</xdr:row>
      <xdr:rowOff>19050</xdr:rowOff>
    </xdr:from>
    <xdr:to>
      <xdr:col>9</xdr:col>
      <xdr:colOff>200025</xdr:colOff>
      <xdr:row>56</xdr:row>
      <xdr:rowOff>95250</xdr:rowOff>
    </xdr:to>
    <xdr:pic>
      <xdr:nvPicPr>
        <xdr:cNvPr id="107" name="図 42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76950" y="96107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333375</xdr:colOff>
      <xdr:row>50</xdr:row>
      <xdr:rowOff>9525</xdr:rowOff>
    </xdr:to>
    <xdr:sp>
      <xdr:nvSpPr>
        <xdr:cNvPr id="108" name="直線コネクタ 422"/>
        <xdr:cNvSpPr>
          <a:spLocks/>
        </xdr:cNvSpPr>
      </xdr:nvSpPr>
      <xdr:spPr>
        <a:xfrm flipV="1">
          <a:off x="3429000" y="8105775"/>
          <a:ext cx="333375" cy="5429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52</xdr:row>
      <xdr:rowOff>38100</xdr:rowOff>
    </xdr:from>
    <xdr:to>
      <xdr:col>5</xdr:col>
      <xdr:colOff>76200</xdr:colOff>
      <xdr:row>52</xdr:row>
      <xdr:rowOff>180975</xdr:rowOff>
    </xdr:to>
    <xdr:sp>
      <xdr:nvSpPr>
        <xdr:cNvPr id="109" name="二等辺三角形 423"/>
        <xdr:cNvSpPr>
          <a:spLocks/>
        </xdr:cNvSpPr>
      </xdr:nvSpPr>
      <xdr:spPr>
        <a:xfrm>
          <a:off x="3352800" y="905827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52</xdr:row>
      <xdr:rowOff>38100</xdr:rowOff>
    </xdr:to>
    <xdr:sp>
      <xdr:nvSpPr>
        <xdr:cNvPr id="110" name="直線コネクタ 427"/>
        <xdr:cNvSpPr>
          <a:spLocks/>
        </xdr:cNvSpPr>
      </xdr:nvSpPr>
      <xdr:spPr>
        <a:xfrm flipH="1" flipV="1">
          <a:off x="3429000" y="86391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66675</xdr:rowOff>
    </xdr:from>
    <xdr:to>
      <xdr:col>5</xdr:col>
      <xdr:colOff>209550</xdr:colOff>
      <xdr:row>49</xdr:row>
      <xdr:rowOff>47625</xdr:rowOff>
    </xdr:to>
    <xdr:sp>
      <xdr:nvSpPr>
        <xdr:cNvPr id="111" name="フローチャート : 結合子 428"/>
        <xdr:cNvSpPr>
          <a:spLocks/>
        </xdr:cNvSpPr>
      </xdr:nvSpPr>
      <xdr:spPr>
        <a:xfrm>
          <a:off x="3476625" y="8353425"/>
          <a:ext cx="152400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171450</xdr:rowOff>
    </xdr:from>
    <xdr:to>
      <xdr:col>5</xdr:col>
      <xdr:colOff>9525</xdr:colOff>
      <xdr:row>49</xdr:row>
      <xdr:rowOff>142875</xdr:rowOff>
    </xdr:to>
    <xdr:sp>
      <xdr:nvSpPr>
        <xdr:cNvPr id="112" name="直線矢印コネクタ 429"/>
        <xdr:cNvSpPr>
          <a:spLocks/>
        </xdr:cNvSpPr>
      </xdr:nvSpPr>
      <xdr:spPr>
        <a:xfrm flipV="1">
          <a:off x="3438525" y="8077200"/>
          <a:ext cx="0" cy="5429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41</xdr:row>
      <xdr:rowOff>0</xdr:rowOff>
    </xdr:from>
    <xdr:to>
      <xdr:col>5</xdr:col>
      <xdr:colOff>590550</xdr:colOff>
      <xdr:row>41</xdr:row>
      <xdr:rowOff>0</xdr:rowOff>
    </xdr:to>
    <xdr:sp>
      <xdr:nvSpPr>
        <xdr:cNvPr id="113" name="直線コネクタ 430"/>
        <xdr:cNvSpPr>
          <a:spLocks/>
        </xdr:cNvSpPr>
      </xdr:nvSpPr>
      <xdr:spPr>
        <a:xfrm>
          <a:off x="3495675" y="69532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47625</xdr:rowOff>
    </xdr:from>
    <xdr:to>
      <xdr:col>5</xdr:col>
      <xdr:colOff>0</xdr:colOff>
      <xdr:row>41</xdr:row>
      <xdr:rowOff>9525</xdr:rowOff>
    </xdr:to>
    <xdr:sp>
      <xdr:nvSpPr>
        <xdr:cNvPr id="114" name="直線コネクタ 431"/>
        <xdr:cNvSpPr>
          <a:spLocks/>
        </xdr:cNvSpPr>
      </xdr:nvSpPr>
      <xdr:spPr>
        <a:xfrm flipV="1">
          <a:off x="3429000" y="64293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43</xdr:row>
      <xdr:rowOff>38100</xdr:rowOff>
    </xdr:from>
    <xdr:to>
      <xdr:col>5</xdr:col>
      <xdr:colOff>76200</xdr:colOff>
      <xdr:row>43</xdr:row>
      <xdr:rowOff>180975</xdr:rowOff>
    </xdr:to>
    <xdr:sp>
      <xdr:nvSpPr>
        <xdr:cNvPr id="115" name="二等辺三角形 432"/>
        <xdr:cNvSpPr>
          <a:spLocks/>
        </xdr:cNvSpPr>
      </xdr:nvSpPr>
      <xdr:spPr>
        <a:xfrm>
          <a:off x="3352800" y="7372350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43</xdr:row>
      <xdr:rowOff>38100</xdr:rowOff>
    </xdr:to>
    <xdr:sp>
      <xdr:nvSpPr>
        <xdr:cNvPr id="116" name="直線コネクタ 433"/>
        <xdr:cNvSpPr>
          <a:spLocks/>
        </xdr:cNvSpPr>
      </xdr:nvSpPr>
      <xdr:spPr>
        <a:xfrm flipH="1" flipV="1">
          <a:off x="3429000" y="695325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40</xdr:row>
      <xdr:rowOff>104775</xdr:rowOff>
    </xdr:from>
    <xdr:to>
      <xdr:col>5</xdr:col>
      <xdr:colOff>85725</xdr:colOff>
      <xdr:row>41</xdr:row>
      <xdr:rowOff>95250</xdr:rowOff>
    </xdr:to>
    <xdr:sp>
      <xdr:nvSpPr>
        <xdr:cNvPr id="117" name="フローチャート : 結合子 434"/>
        <xdr:cNvSpPr>
          <a:spLocks/>
        </xdr:cNvSpPr>
      </xdr:nvSpPr>
      <xdr:spPr>
        <a:xfrm>
          <a:off x="3352800" y="6867525"/>
          <a:ext cx="161925" cy="1809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41</xdr:row>
      <xdr:rowOff>9525</xdr:rowOff>
    </xdr:from>
    <xdr:to>
      <xdr:col>4</xdr:col>
      <xdr:colOff>609600</xdr:colOff>
      <xdr:row>41</xdr:row>
      <xdr:rowOff>9525</xdr:rowOff>
    </xdr:to>
    <xdr:sp>
      <xdr:nvSpPr>
        <xdr:cNvPr id="118" name="直線矢印コネクタ 435"/>
        <xdr:cNvSpPr>
          <a:spLocks/>
        </xdr:cNvSpPr>
      </xdr:nvSpPr>
      <xdr:spPr>
        <a:xfrm flipH="1">
          <a:off x="2828925" y="6962775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39</xdr:row>
      <xdr:rowOff>76200</xdr:rowOff>
    </xdr:from>
    <xdr:to>
      <xdr:col>4</xdr:col>
      <xdr:colOff>552450</xdr:colOff>
      <xdr:row>39</xdr:row>
      <xdr:rowOff>171450</xdr:rowOff>
    </xdr:to>
    <xdr:sp>
      <xdr:nvSpPr>
        <xdr:cNvPr id="119" name="フローチャート : 結合子 436"/>
        <xdr:cNvSpPr>
          <a:spLocks/>
        </xdr:cNvSpPr>
      </xdr:nvSpPr>
      <xdr:spPr>
        <a:xfrm>
          <a:off x="3219450" y="6648450"/>
          <a:ext cx="76200" cy="952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20" name="直線コネクタ 443"/>
        <xdr:cNvSpPr>
          <a:spLocks/>
        </xdr:cNvSpPr>
      </xdr:nvSpPr>
      <xdr:spPr>
        <a:xfrm>
          <a:off x="2905125" y="53911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571500</xdr:colOff>
      <xdr:row>32</xdr:row>
      <xdr:rowOff>9525</xdr:rowOff>
    </xdr:to>
    <xdr:sp>
      <xdr:nvSpPr>
        <xdr:cNvPr id="121" name="直線矢印コネクタ 444"/>
        <xdr:cNvSpPr>
          <a:spLocks/>
        </xdr:cNvSpPr>
      </xdr:nvSpPr>
      <xdr:spPr>
        <a:xfrm>
          <a:off x="3429000" y="5400675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34</xdr:row>
      <xdr:rowOff>28575</xdr:rowOff>
    </xdr:from>
    <xdr:to>
      <xdr:col>5</xdr:col>
      <xdr:colOff>76200</xdr:colOff>
      <xdr:row>34</xdr:row>
      <xdr:rowOff>152400</xdr:rowOff>
    </xdr:to>
    <xdr:sp>
      <xdr:nvSpPr>
        <xdr:cNvPr id="122" name="二等辺三角形 448"/>
        <xdr:cNvSpPr>
          <a:spLocks/>
        </xdr:cNvSpPr>
      </xdr:nvSpPr>
      <xdr:spPr>
        <a:xfrm>
          <a:off x="3352800" y="57435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34</xdr:row>
      <xdr:rowOff>28575</xdr:rowOff>
    </xdr:to>
    <xdr:sp>
      <xdr:nvSpPr>
        <xdr:cNvPr id="123" name="直線コネクタ 458"/>
        <xdr:cNvSpPr>
          <a:spLocks/>
        </xdr:cNvSpPr>
      </xdr:nvSpPr>
      <xdr:spPr>
        <a:xfrm flipH="1" flipV="1">
          <a:off x="3429000" y="53911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31</xdr:row>
      <xdr:rowOff>95250</xdr:rowOff>
    </xdr:from>
    <xdr:to>
      <xdr:col>5</xdr:col>
      <xdr:colOff>85725</xdr:colOff>
      <xdr:row>32</xdr:row>
      <xdr:rowOff>85725</xdr:rowOff>
    </xdr:to>
    <xdr:sp>
      <xdr:nvSpPr>
        <xdr:cNvPr id="124" name="フローチャート : 結合子 459"/>
        <xdr:cNvSpPr>
          <a:spLocks/>
        </xdr:cNvSpPr>
      </xdr:nvSpPr>
      <xdr:spPr>
        <a:xfrm>
          <a:off x="3352800" y="532447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30</xdr:row>
      <xdr:rowOff>85725</xdr:rowOff>
    </xdr:from>
    <xdr:to>
      <xdr:col>4</xdr:col>
      <xdr:colOff>676275</xdr:colOff>
      <xdr:row>30</xdr:row>
      <xdr:rowOff>180975</xdr:rowOff>
    </xdr:to>
    <xdr:sp>
      <xdr:nvSpPr>
        <xdr:cNvPr id="125" name="フローチャート : 結合子 460"/>
        <xdr:cNvSpPr>
          <a:spLocks/>
        </xdr:cNvSpPr>
      </xdr:nvSpPr>
      <xdr:spPr>
        <a:xfrm>
          <a:off x="3343275" y="5124450"/>
          <a:ext cx="76200" cy="952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0</xdr:rowOff>
    </xdr:from>
    <xdr:to>
      <xdr:col>5</xdr:col>
      <xdr:colOff>590550</xdr:colOff>
      <xdr:row>23</xdr:row>
      <xdr:rowOff>0</xdr:rowOff>
    </xdr:to>
    <xdr:sp>
      <xdr:nvSpPr>
        <xdr:cNvPr id="126" name="直線コネクタ 461"/>
        <xdr:cNvSpPr>
          <a:spLocks/>
        </xdr:cNvSpPr>
      </xdr:nvSpPr>
      <xdr:spPr>
        <a:xfrm>
          <a:off x="3495675" y="37623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47625</xdr:rowOff>
    </xdr:from>
    <xdr:to>
      <xdr:col>5</xdr:col>
      <xdr:colOff>0</xdr:colOff>
      <xdr:row>23</xdr:row>
      <xdr:rowOff>9525</xdr:rowOff>
    </xdr:to>
    <xdr:sp>
      <xdr:nvSpPr>
        <xdr:cNvPr id="127" name="直線コネクタ 462"/>
        <xdr:cNvSpPr>
          <a:spLocks/>
        </xdr:cNvSpPr>
      </xdr:nvSpPr>
      <xdr:spPr>
        <a:xfrm flipV="1">
          <a:off x="3429000" y="332422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38100</xdr:rowOff>
    </xdr:from>
    <xdr:to>
      <xdr:col>5</xdr:col>
      <xdr:colOff>76200</xdr:colOff>
      <xdr:row>25</xdr:row>
      <xdr:rowOff>180975</xdr:rowOff>
    </xdr:to>
    <xdr:sp>
      <xdr:nvSpPr>
        <xdr:cNvPr id="128" name="二等辺三角形 463"/>
        <xdr:cNvSpPr>
          <a:spLocks/>
        </xdr:cNvSpPr>
      </xdr:nvSpPr>
      <xdr:spPr>
        <a:xfrm>
          <a:off x="3352800" y="412432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25</xdr:row>
      <xdr:rowOff>38100</xdr:rowOff>
    </xdr:to>
    <xdr:sp>
      <xdr:nvSpPr>
        <xdr:cNvPr id="129" name="直線コネクタ 464"/>
        <xdr:cNvSpPr>
          <a:spLocks/>
        </xdr:cNvSpPr>
      </xdr:nvSpPr>
      <xdr:spPr>
        <a:xfrm flipH="1" flipV="1">
          <a:off x="3429000" y="3762375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22</xdr:row>
      <xdr:rowOff>85725</xdr:rowOff>
    </xdr:from>
    <xdr:to>
      <xdr:col>5</xdr:col>
      <xdr:colOff>85725</xdr:colOff>
      <xdr:row>23</xdr:row>
      <xdr:rowOff>85725</xdr:rowOff>
    </xdr:to>
    <xdr:sp>
      <xdr:nvSpPr>
        <xdr:cNvPr id="130" name="フローチャート : 結合子 466"/>
        <xdr:cNvSpPr>
          <a:spLocks/>
        </xdr:cNvSpPr>
      </xdr:nvSpPr>
      <xdr:spPr>
        <a:xfrm>
          <a:off x="3352800" y="3686175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9525</xdr:rowOff>
    </xdr:from>
    <xdr:to>
      <xdr:col>4</xdr:col>
      <xdr:colOff>609600</xdr:colOff>
      <xdr:row>23</xdr:row>
      <xdr:rowOff>9525</xdr:rowOff>
    </xdr:to>
    <xdr:sp>
      <xdr:nvSpPr>
        <xdr:cNvPr id="131" name="直線矢印コネクタ 467"/>
        <xdr:cNvSpPr>
          <a:spLocks/>
        </xdr:cNvSpPr>
      </xdr:nvSpPr>
      <xdr:spPr>
        <a:xfrm flipH="1">
          <a:off x="2828925" y="3771900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21</xdr:row>
      <xdr:rowOff>114300</xdr:rowOff>
    </xdr:from>
    <xdr:to>
      <xdr:col>5</xdr:col>
      <xdr:colOff>209550</xdr:colOff>
      <xdr:row>22</xdr:row>
      <xdr:rowOff>28575</xdr:rowOff>
    </xdr:to>
    <xdr:sp>
      <xdr:nvSpPr>
        <xdr:cNvPr id="132" name="フローチャート : 結合子 468"/>
        <xdr:cNvSpPr>
          <a:spLocks/>
        </xdr:cNvSpPr>
      </xdr:nvSpPr>
      <xdr:spPr>
        <a:xfrm>
          <a:off x="3562350" y="3552825"/>
          <a:ext cx="76200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5</xdr:col>
      <xdr:colOff>590550</xdr:colOff>
      <xdr:row>14</xdr:row>
      <xdr:rowOff>0</xdr:rowOff>
    </xdr:to>
    <xdr:sp>
      <xdr:nvSpPr>
        <xdr:cNvPr id="133" name="直線コネクタ 469"/>
        <xdr:cNvSpPr>
          <a:spLocks/>
        </xdr:cNvSpPr>
      </xdr:nvSpPr>
      <xdr:spPr>
        <a:xfrm>
          <a:off x="3495675" y="22860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14</xdr:row>
      <xdr:rowOff>9525</xdr:rowOff>
    </xdr:to>
    <xdr:sp>
      <xdr:nvSpPr>
        <xdr:cNvPr id="134" name="直線コネクタ 473"/>
        <xdr:cNvSpPr>
          <a:spLocks/>
        </xdr:cNvSpPr>
      </xdr:nvSpPr>
      <xdr:spPr>
        <a:xfrm flipV="1">
          <a:off x="3429000" y="1847850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28575</xdr:rowOff>
    </xdr:from>
    <xdr:to>
      <xdr:col>5</xdr:col>
      <xdr:colOff>76200</xdr:colOff>
      <xdr:row>16</xdr:row>
      <xdr:rowOff>152400</xdr:rowOff>
    </xdr:to>
    <xdr:sp>
      <xdr:nvSpPr>
        <xdr:cNvPr id="135" name="二等辺三角形 474"/>
        <xdr:cNvSpPr>
          <a:spLocks/>
        </xdr:cNvSpPr>
      </xdr:nvSpPr>
      <xdr:spPr>
        <a:xfrm>
          <a:off x="3352800" y="26384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16</xdr:row>
      <xdr:rowOff>28575</xdr:rowOff>
    </xdr:to>
    <xdr:sp>
      <xdr:nvSpPr>
        <xdr:cNvPr id="136" name="直線コネクタ 475"/>
        <xdr:cNvSpPr>
          <a:spLocks/>
        </xdr:cNvSpPr>
      </xdr:nvSpPr>
      <xdr:spPr>
        <a:xfrm flipH="1" flipV="1">
          <a:off x="3429000" y="22860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85725</xdr:rowOff>
    </xdr:from>
    <xdr:to>
      <xdr:col>5</xdr:col>
      <xdr:colOff>85725</xdr:colOff>
      <xdr:row>14</xdr:row>
      <xdr:rowOff>85725</xdr:rowOff>
    </xdr:to>
    <xdr:sp>
      <xdr:nvSpPr>
        <xdr:cNvPr id="137" name="フローチャート : 結合子 476"/>
        <xdr:cNvSpPr>
          <a:spLocks/>
        </xdr:cNvSpPr>
      </xdr:nvSpPr>
      <xdr:spPr>
        <a:xfrm>
          <a:off x="3352800" y="2209800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9525</xdr:rowOff>
    </xdr:from>
    <xdr:to>
      <xdr:col>4</xdr:col>
      <xdr:colOff>609600</xdr:colOff>
      <xdr:row>14</xdr:row>
      <xdr:rowOff>9525</xdr:rowOff>
    </xdr:to>
    <xdr:sp>
      <xdr:nvSpPr>
        <xdr:cNvPr id="138" name="直線矢印コネクタ 477"/>
        <xdr:cNvSpPr>
          <a:spLocks/>
        </xdr:cNvSpPr>
      </xdr:nvSpPr>
      <xdr:spPr>
        <a:xfrm flipH="1">
          <a:off x="2828925" y="2295525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15</xdr:row>
      <xdr:rowOff>0</xdr:rowOff>
    </xdr:from>
    <xdr:to>
      <xdr:col>4</xdr:col>
      <xdr:colOff>504825</xdr:colOff>
      <xdr:row>15</xdr:row>
      <xdr:rowOff>85725</xdr:rowOff>
    </xdr:to>
    <xdr:sp>
      <xdr:nvSpPr>
        <xdr:cNvPr id="139" name="フローチャート : 結合子 481"/>
        <xdr:cNvSpPr>
          <a:spLocks/>
        </xdr:cNvSpPr>
      </xdr:nvSpPr>
      <xdr:spPr>
        <a:xfrm>
          <a:off x="3171825" y="2447925"/>
          <a:ext cx="76200" cy="8572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40" name="直線コネクタ 482"/>
        <xdr:cNvSpPr>
          <a:spLocks/>
        </xdr:cNvSpPr>
      </xdr:nvSpPr>
      <xdr:spPr>
        <a:xfrm>
          <a:off x="2905125" y="8096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571500</xdr:colOff>
      <xdr:row>5</xdr:row>
      <xdr:rowOff>9525</xdr:rowOff>
    </xdr:to>
    <xdr:sp>
      <xdr:nvSpPr>
        <xdr:cNvPr id="141" name="直線矢印コネクタ 483"/>
        <xdr:cNvSpPr>
          <a:spLocks/>
        </xdr:cNvSpPr>
      </xdr:nvSpPr>
      <xdr:spPr>
        <a:xfrm>
          <a:off x="3429000" y="81915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28575</xdr:rowOff>
    </xdr:from>
    <xdr:to>
      <xdr:col>5</xdr:col>
      <xdr:colOff>76200</xdr:colOff>
      <xdr:row>7</xdr:row>
      <xdr:rowOff>152400</xdr:rowOff>
    </xdr:to>
    <xdr:sp>
      <xdr:nvSpPr>
        <xdr:cNvPr id="142" name="二等辺三角形 484"/>
        <xdr:cNvSpPr>
          <a:spLocks/>
        </xdr:cNvSpPr>
      </xdr:nvSpPr>
      <xdr:spPr>
        <a:xfrm>
          <a:off x="3352800" y="11620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28575</xdr:rowOff>
    </xdr:to>
    <xdr:sp>
      <xdr:nvSpPr>
        <xdr:cNvPr id="143" name="直線コネクタ 485"/>
        <xdr:cNvSpPr>
          <a:spLocks/>
        </xdr:cNvSpPr>
      </xdr:nvSpPr>
      <xdr:spPr>
        <a:xfrm flipH="1" flipV="1">
          <a:off x="3429000" y="8096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4</xdr:row>
      <xdr:rowOff>95250</xdr:rowOff>
    </xdr:from>
    <xdr:to>
      <xdr:col>5</xdr:col>
      <xdr:colOff>85725</xdr:colOff>
      <xdr:row>5</xdr:row>
      <xdr:rowOff>85725</xdr:rowOff>
    </xdr:to>
    <xdr:sp>
      <xdr:nvSpPr>
        <xdr:cNvPr id="144" name="フローチャート : 結合子 486"/>
        <xdr:cNvSpPr>
          <a:spLocks/>
        </xdr:cNvSpPr>
      </xdr:nvSpPr>
      <xdr:spPr>
        <a:xfrm>
          <a:off x="3352800" y="74295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76200</xdr:rowOff>
    </xdr:from>
    <xdr:to>
      <xdr:col>7</xdr:col>
      <xdr:colOff>361950</xdr:colOff>
      <xdr:row>59</xdr:row>
      <xdr:rowOff>9525</xdr:rowOff>
    </xdr:to>
    <xdr:sp>
      <xdr:nvSpPr>
        <xdr:cNvPr id="145" name="直線コネクタ 487"/>
        <xdr:cNvSpPr>
          <a:spLocks/>
        </xdr:cNvSpPr>
      </xdr:nvSpPr>
      <xdr:spPr>
        <a:xfrm flipV="1">
          <a:off x="4800600" y="9858375"/>
          <a:ext cx="361950" cy="5048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61</xdr:row>
      <xdr:rowOff>38100</xdr:rowOff>
    </xdr:from>
    <xdr:to>
      <xdr:col>7</xdr:col>
      <xdr:colOff>76200</xdr:colOff>
      <xdr:row>61</xdr:row>
      <xdr:rowOff>180975</xdr:rowOff>
    </xdr:to>
    <xdr:sp>
      <xdr:nvSpPr>
        <xdr:cNvPr id="146" name="二等辺三角形 488"/>
        <xdr:cNvSpPr>
          <a:spLocks/>
        </xdr:cNvSpPr>
      </xdr:nvSpPr>
      <xdr:spPr>
        <a:xfrm>
          <a:off x="4724400" y="1077277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61</xdr:row>
      <xdr:rowOff>38100</xdr:rowOff>
    </xdr:to>
    <xdr:sp>
      <xdr:nvSpPr>
        <xdr:cNvPr id="147" name="直線コネクタ 489"/>
        <xdr:cNvSpPr>
          <a:spLocks/>
        </xdr:cNvSpPr>
      </xdr:nvSpPr>
      <xdr:spPr>
        <a:xfrm flipH="1" flipV="1">
          <a:off x="4800600" y="103536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58</xdr:row>
      <xdr:rowOff>142875</xdr:rowOff>
    </xdr:to>
    <xdr:sp>
      <xdr:nvSpPr>
        <xdr:cNvPr id="148" name="直線矢印コネクタ 490"/>
        <xdr:cNvSpPr>
          <a:spLocks/>
        </xdr:cNvSpPr>
      </xdr:nvSpPr>
      <xdr:spPr>
        <a:xfrm flipV="1">
          <a:off x="4800600" y="9782175"/>
          <a:ext cx="0" cy="5238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58</xdr:row>
      <xdr:rowOff>114300</xdr:rowOff>
    </xdr:from>
    <xdr:to>
      <xdr:col>7</xdr:col>
      <xdr:colOff>85725</xdr:colOff>
      <xdr:row>59</xdr:row>
      <xdr:rowOff>104775</xdr:rowOff>
    </xdr:to>
    <xdr:sp>
      <xdr:nvSpPr>
        <xdr:cNvPr id="149" name="フローチャート : 結合子 491"/>
        <xdr:cNvSpPr>
          <a:spLocks/>
        </xdr:cNvSpPr>
      </xdr:nvSpPr>
      <xdr:spPr>
        <a:xfrm>
          <a:off x="4724400" y="10277475"/>
          <a:ext cx="161925" cy="1809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9525</xdr:rowOff>
    </xdr:from>
    <xdr:to>
      <xdr:col>7</xdr:col>
      <xdr:colOff>371475</xdr:colOff>
      <xdr:row>52</xdr:row>
      <xdr:rowOff>19050</xdr:rowOff>
    </xdr:to>
    <xdr:sp>
      <xdr:nvSpPr>
        <xdr:cNvPr id="150" name="直線コネクタ 492"/>
        <xdr:cNvSpPr>
          <a:spLocks/>
        </xdr:cNvSpPr>
      </xdr:nvSpPr>
      <xdr:spPr>
        <a:xfrm>
          <a:off x="4800600" y="8648700"/>
          <a:ext cx="371475" cy="390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52</xdr:row>
      <xdr:rowOff>38100</xdr:rowOff>
    </xdr:from>
    <xdr:to>
      <xdr:col>7</xdr:col>
      <xdr:colOff>76200</xdr:colOff>
      <xdr:row>52</xdr:row>
      <xdr:rowOff>180975</xdr:rowOff>
    </xdr:to>
    <xdr:sp>
      <xdr:nvSpPr>
        <xdr:cNvPr id="151" name="二等辺三角形 493"/>
        <xdr:cNvSpPr>
          <a:spLocks/>
        </xdr:cNvSpPr>
      </xdr:nvSpPr>
      <xdr:spPr>
        <a:xfrm>
          <a:off x="4724400" y="905827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52</xdr:row>
      <xdr:rowOff>38100</xdr:rowOff>
    </xdr:to>
    <xdr:sp>
      <xdr:nvSpPr>
        <xdr:cNvPr id="152" name="直線コネクタ 500"/>
        <xdr:cNvSpPr>
          <a:spLocks/>
        </xdr:cNvSpPr>
      </xdr:nvSpPr>
      <xdr:spPr>
        <a:xfrm flipH="1" flipV="1">
          <a:off x="4800600" y="86391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49</xdr:row>
      <xdr:rowOff>114300</xdr:rowOff>
    </xdr:to>
    <xdr:sp>
      <xdr:nvSpPr>
        <xdr:cNvPr id="153" name="直線矢印コネクタ 501"/>
        <xdr:cNvSpPr>
          <a:spLocks/>
        </xdr:cNvSpPr>
      </xdr:nvSpPr>
      <xdr:spPr>
        <a:xfrm flipV="1">
          <a:off x="4800600" y="8096250"/>
          <a:ext cx="0" cy="495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49</xdr:row>
      <xdr:rowOff>95250</xdr:rowOff>
    </xdr:from>
    <xdr:to>
      <xdr:col>7</xdr:col>
      <xdr:colOff>85725</xdr:colOff>
      <xdr:row>50</xdr:row>
      <xdr:rowOff>104775</xdr:rowOff>
    </xdr:to>
    <xdr:sp>
      <xdr:nvSpPr>
        <xdr:cNvPr id="154" name="フローチャート : 結合子 502"/>
        <xdr:cNvSpPr>
          <a:spLocks/>
        </xdr:cNvSpPr>
      </xdr:nvSpPr>
      <xdr:spPr>
        <a:xfrm>
          <a:off x="4724400" y="8572500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76200</xdr:rowOff>
    </xdr:from>
    <xdr:to>
      <xdr:col>7</xdr:col>
      <xdr:colOff>361950</xdr:colOff>
      <xdr:row>41</xdr:row>
      <xdr:rowOff>9525</xdr:rowOff>
    </xdr:to>
    <xdr:sp>
      <xdr:nvSpPr>
        <xdr:cNvPr id="155" name="直線コネクタ 509"/>
        <xdr:cNvSpPr>
          <a:spLocks/>
        </xdr:cNvSpPr>
      </xdr:nvSpPr>
      <xdr:spPr>
        <a:xfrm flipV="1">
          <a:off x="4800600" y="6457950"/>
          <a:ext cx="361950" cy="5048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43</xdr:row>
      <xdr:rowOff>38100</xdr:rowOff>
    </xdr:from>
    <xdr:to>
      <xdr:col>7</xdr:col>
      <xdr:colOff>76200</xdr:colOff>
      <xdr:row>43</xdr:row>
      <xdr:rowOff>180975</xdr:rowOff>
    </xdr:to>
    <xdr:sp>
      <xdr:nvSpPr>
        <xdr:cNvPr id="156" name="二等辺三角形 510"/>
        <xdr:cNvSpPr>
          <a:spLocks/>
        </xdr:cNvSpPr>
      </xdr:nvSpPr>
      <xdr:spPr>
        <a:xfrm>
          <a:off x="4724400" y="7372350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43</xdr:row>
      <xdr:rowOff>38100</xdr:rowOff>
    </xdr:to>
    <xdr:sp>
      <xdr:nvSpPr>
        <xdr:cNvPr id="157" name="直線コネクタ 524"/>
        <xdr:cNvSpPr>
          <a:spLocks/>
        </xdr:cNvSpPr>
      </xdr:nvSpPr>
      <xdr:spPr>
        <a:xfrm flipH="1" flipV="1">
          <a:off x="4800600" y="695325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38</xdr:row>
      <xdr:rowOff>123825</xdr:rowOff>
    </xdr:from>
    <xdr:to>
      <xdr:col>7</xdr:col>
      <xdr:colOff>0</xdr:colOff>
      <xdr:row>41</xdr:row>
      <xdr:rowOff>28575</xdr:rowOff>
    </xdr:to>
    <xdr:sp>
      <xdr:nvSpPr>
        <xdr:cNvPr id="158" name="直線矢印コネクタ 526"/>
        <xdr:cNvSpPr>
          <a:spLocks/>
        </xdr:cNvSpPr>
      </xdr:nvSpPr>
      <xdr:spPr>
        <a:xfrm flipH="1" flipV="1">
          <a:off x="4448175" y="6505575"/>
          <a:ext cx="352425" cy="476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40</xdr:row>
      <xdr:rowOff>114300</xdr:rowOff>
    </xdr:from>
    <xdr:to>
      <xdr:col>7</xdr:col>
      <xdr:colOff>85725</xdr:colOff>
      <xdr:row>41</xdr:row>
      <xdr:rowOff>104775</xdr:rowOff>
    </xdr:to>
    <xdr:sp>
      <xdr:nvSpPr>
        <xdr:cNvPr id="159" name="フローチャート : 結合子 528"/>
        <xdr:cNvSpPr>
          <a:spLocks/>
        </xdr:cNvSpPr>
      </xdr:nvSpPr>
      <xdr:spPr>
        <a:xfrm>
          <a:off x="4724400" y="6877050"/>
          <a:ext cx="161925" cy="1809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19050</xdr:rowOff>
    </xdr:from>
    <xdr:to>
      <xdr:col>7</xdr:col>
      <xdr:colOff>0</xdr:colOff>
      <xdr:row>32</xdr:row>
      <xdr:rowOff>0</xdr:rowOff>
    </xdr:to>
    <xdr:sp>
      <xdr:nvSpPr>
        <xdr:cNvPr id="160" name="直線矢印コネクタ 538"/>
        <xdr:cNvSpPr>
          <a:spLocks/>
        </xdr:cNvSpPr>
      </xdr:nvSpPr>
      <xdr:spPr>
        <a:xfrm flipH="1" flipV="1">
          <a:off x="4238625" y="5057775"/>
          <a:ext cx="561975" cy="333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523875</xdr:colOff>
      <xdr:row>33</xdr:row>
      <xdr:rowOff>47625</xdr:rowOff>
    </xdr:to>
    <xdr:sp>
      <xdr:nvSpPr>
        <xdr:cNvPr id="161" name="直線コネクタ 539"/>
        <xdr:cNvSpPr>
          <a:spLocks/>
        </xdr:cNvSpPr>
      </xdr:nvSpPr>
      <xdr:spPr>
        <a:xfrm>
          <a:off x="4800600" y="5391150"/>
          <a:ext cx="523875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34</xdr:row>
      <xdr:rowOff>28575</xdr:rowOff>
    </xdr:from>
    <xdr:to>
      <xdr:col>7</xdr:col>
      <xdr:colOff>76200</xdr:colOff>
      <xdr:row>34</xdr:row>
      <xdr:rowOff>152400</xdr:rowOff>
    </xdr:to>
    <xdr:sp>
      <xdr:nvSpPr>
        <xdr:cNvPr id="162" name="二等辺三角形 540"/>
        <xdr:cNvSpPr>
          <a:spLocks/>
        </xdr:cNvSpPr>
      </xdr:nvSpPr>
      <xdr:spPr>
        <a:xfrm>
          <a:off x="4724400" y="57435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34</xdr:row>
      <xdr:rowOff>28575</xdr:rowOff>
    </xdr:to>
    <xdr:sp>
      <xdr:nvSpPr>
        <xdr:cNvPr id="163" name="直線コネクタ 541"/>
        <xdr:cNvSpPr>
          <a:spLocks/>
        </xdr:cNvSpPr>
      </xdr:nvSpPr>
      <xdr:spPr>
        <a:xfrm flipH="1" flipV="1">
          <a:off x="4800600" y="53911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31</xdr:row>
      <xdr:rowOff>85725</xdr:rowOff>
    </xdr:from>
    <xdr:to>
      <xdr:col>7</xdr:col>
      <xdr:colOff>85725</xdr:colOff>
      <xdr:row>32</xdr:row>
      <xdr:rowOff>76200</xdr:rowOff>
    </xdr:to>
    <xdr:sp>
      <xdr:nvSpPr>
        <xdr:cNvPr id="164" name="フローチャート : 結合子 542"/>
        <xdr:cNvSpPr>
          <a:spLocks/>
        </xdr:cNvSpPr>
      </xdr:nvSpPr>
      <xdr:spPr>
        <a:xfrm>
          <a:off x="4724400" y="531495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142875</xdr:rowOff>
    </xdr:from>
    <xdr:to>
      <xdr:col>7</xdr:col>
      <xdr:colOff>9525</xdr:colOff>
      <xdr:row>23</xdr:row>
      <xdr:rowOff>47625</xdr:rowOff>
    </xdr:to>
    <xdr:sp>
      <xdr:nvSpPr>
        <xdr:cNvPr id="165" name="直線矢印コネクタ 550"/>
        <xdr:cNvSpPr>
          <a:spLocks/>
        </xdr:cNvSpPr>
      </xdr:nvSpPr>
      <xdr:spPr>
        <a:xfrm flipV="1">
          <a:off x="4810125" y="3257550"/>
          <a:ext cx="0" cy="552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23</xdr:row>
      <xdr:rowOff>9525</xdr:rowOff>
    </xdr:from>
    <xdr:to>
      <xdr:col>7</xdr:col>
      <xdr:colOff>533400</xdr:colOff>
      <xdr:row>23</xdr:row>
      <xdr:rowOff>9525</xdr:rowOff>
    </xdr:to>
    <xdr:sp>
      <xdr:nvSpPr>
        <xdr:cNvPr id="166" name="直線コネクタ 556"/>
        <xdr:cNvSpPr>
          <a:spLocks/>
        </xdr:cNvSpPr>
      </xdr:nvSpPr>
      <xdr:spPr>
        <a:xfrm>
          <a:off x="4791075" y="377190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38100</xdr:rowOff>
    </xdr:from>
    <xdr:to>
      <xdr:col>7</xdr:col>
      <xdr:colOff>76200</xdr:colOff>
      <xdr:row>25</xdr:row>
      <xdr:rowOff>180975</xdr:rowOff>
    </xdr:to>
    <xdr:sp>
      <xdr:nvSpPr>
        <xdr:cNvPr id="167" name="二等辺三角形 557"/>
        <xdr:cNvSpPr>
          <a:spLocks/>
        </xdr:cNvSpPr>
      </xdr:nvSpPr>
      <xdr:spPr>
        <a:xfrm>
          <a:off x="4724400" y="412432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25</xdr:row>
      <xdr:rowOff>38100</xdr:rowOff>
    </xdr:to>
    <xdr:sp>
      <xdr:nvSpPr>
        <xdr:cNvPr id="168" name="直線コネクタ 558"/>
        <xdr:cNvSpPr>
          <a:spLocks/>
        </xdr:cNvSpPr>
      </xdr:nvSpPr>
      <xdr:spPr>
        <a:xfrm flipH="1" flipV="1">
          <a:off x="4800600" y="3762375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95250</xdr:rowOff>
    </xdr:from>
    <xdr:to>
      <xdr:col>7</xdr:col>
      <xdr:colOff>85725</xdr:colOff>
      <xdr:row>23</xdr:row>
      <xdr:rowOff>85725</xdr:rowOff>
    </xdr:to>
    <xdr:sp>
      <xdr:nvSpPr>
        <xdr:cNvPr id="169" name="フローチャート : 結合子 559"/>
        <xdr:cNvSpPr>
          <a:spLocks/>
        </xdr:cNvSpPr>
      </xdr:nvSpPr>
      <xdr:spPr>
        <a:xfrm>
          <a:off x="4724400" y="369570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22</xdr:row>
      <xdr:rowOff>123825</xdr:rowOff>
    </xdr:from>
    <xdr:to>
      <xdr:col>6</xdr:col>
      <xdr:colOff>485775</xdr:colOff>
      <xdr:row>23</xdr:row>
      <xdr:rowOff>47625</xdr:rowOff>
    </xdr:to>
    <xdr:sp>
      <xdr:nvSpPr>
        <xdr:cNvPr id="170" name="フローチャート : 結合子 560"/>
        <xdr:cNvSpPr>
          <a:spLocks/>
        </xdr:cNvSpPr>
      </xdr:nvSpPr>
      <xdr:spPr>
        <a:xfrm>
          <a:off x="4524375" y="3724275"/>
          <a:ext cx="76200" cy="8572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14</xdr:row>
      <xdr:rowOff>0</xdr:rowOff>
    </xdr:from>
    <xdr:to>
      <xdr:col>7</xdr:col>
      <xdr:colOff>590550</xdr:colOff>
      <xdr:row>14</xdr:row>
      <xdr:rowOff>0</xdr:rowOff>
    </xdr:to>
    <xdr:sp>
      <xdr:nvSpPr>
        <xdr:cNvPr id="171" name="直線コネクタ 561"/>
        <xdr:cNvSpPr>
          <a:spLocks/>
        </xdr:cNvSpPr>
      </xdr:nvSpPr>
      <xdr:spPr>
        <a:xfrm>
          <a:off x="4867275" y="22860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28575</xdr:rowOff>
    </xdr:from>
    <xdr:to>
      <xdr:col>7</xdr:col>
      <xdr:colOff>76200</xdr:colOff>
      <xdr:row>16</xdr:row>
      <xdr:rowOff>152400</xdr:rowOff>
    </xdr:to>
    <xdr:sp>
      <xdr:nvSpPr>
        <xdr:cNvPr id="172" name="二等辺三角形 562"/>
        <xdr:cNvSpPr>
          <a:spLocks/>
        </xdr:cNvSpPr>
      </xdr:nvSpPr>
      <xdr:spPr>
        <a:xfrm>
          <a:off x="4724400" y="26384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16</xdr:row>
      <xdr:rowOff>28575</xdr:rowOff>
    </xdr:to>
    <xdr:sp>
      <xdr:nvSpPr>
        <xdr:cNvPr id="173" name="直線コネクタ 563"/>
        <xdr:cNvSpPr>
          <a:spLocks/>
        </xdr:cNvSpPr>
      </xdr:nvSpPr>
      <xdr:spPr>
        <a:xfrm flipH="1" flipV="1">
          <a:off x="4800600" y="22860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85725</xdr:rowOff>
    </xdr:from>
    <xdr:to>
      <xdr:col>7</xdr:col>
      <xdr:colOff>85725</xdr:colOff>
      <xdr:row>14</xdr:row>
      <xdr:rowOff>85725</xdr:rowOff>
    </xdr:to>
    <xdr:sp>
      <xdr:nvSpPr>
        <xdr:cNvPr id="174" name="フローチャート : 結合子 564"/>
        <xdr:cNvSpPr>
          <a:spLocks/>
        </xdr:cNvSpPr>
      </xdr:nvSpPr>
      <xdr:spPr>
        <a:xfrm>
          <a:off x="4724400" y="2209800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9525</xdr:rowOff>
    </xdr:from>
    <xdr:to>
      <xdr:col>6</xdr:col>
      <xdr:colOff>609600</xdr:colOff>
      <xdr:row>14</xdr:row>
      <xdr:rowOff>9525</xdr:rowOff>
    </xdr:to>
    <xdr:sp>
      <xdr:nvSpPr>
        <xdr:cNvPr id="175" name="直線矢印コネクタ 565"/>
        <xdr:cNvSpPr>
          <a:spLocks/>
        </xdr:cNvSpPr>
      </xdr:nvSpPr>
      <xdr:spPr>
        <a:xfrm flipH="1">
          <a:off x="4200525" y="2295525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19050</xdr:rowOff>
    </xdr:from>
    <xdr:to>
      <xdr:col>7</xdr:col>
      <xdr:colOff>0</xdr:colOff>
      <xdr:row>5</xdr:row>
      <xdr:rowOff>0</xdr:rowOff>
    </xdr:to>
    <xdr:sp>
      <xdr:nvSpPr>
        <xdr:cNvPr id="176" name="直線矢印コネクタ 571"/>
        <xdr:cNvSpPr>
          <a:spLocks/>
        </xdr:cNvSpPr>
      </xdr:nvSpPr>
      <xdr:spPr>
        <a:xfrm flipH="1" flipV="1">
          <a:off x="4238625" y="504825"/>
          <a:ext cx="561975" cy="3048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7</xdr:col>
      <xdr:colOff>466725</xdr:colOff>
      <xdr:row>5</xdr:row>
      <xdr:rowOff>0</xdr:rowOff>
    </xdr:to>
    <xdr:sp>
      <xdr:nvSpPr>
        <xdr:cNvPr id="177" name="直線コネクタ 572"/>
        <xdr:cNvSpPr>
          <a:spLocks/>
        </xdr:cNvSpPr>
      </xdr:nvSpPr>
      <xdr:spPr>
        <a:xfrm flipV="1">
          <a:off x="4800600" y="504825"/>
          <a:ext cx="466725" cy="3048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28575</xdr:rowOff>
    </xdr:from>
    <xdr:to>
      <xdr:col>7</xdr:col>
      <xdr:colOff>76200</xdr:colOff>
      <xdr:row>7</xdr:row>
      <xdr:rowOff>152400</xdr:rowOff>
    </xdr:to>
    <xdr:sp>
      <xdr:nvSpPr>
        <xdr:cNvPr id="178" name="二等辺三角形 573"/>
        <xdr:cNvSpPr>
          <a:spLocks/>
        </xdr:cNvSpPr>
      </xdr:nvSpPr>
      <xdr:spPr>
        <a:xfrm>
          <a:off x="4724400" y="11620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28575</xdr:rowOff>
    </xdr:to>
    <xdr:sp>
      <xdr:nvSpPr>
        <xdr:cNvPr id="179" name="直線コネクタ 574"/>
        <xdr:cNvSpPr>
          <a:spLocks/>
        </xdr:cNvSpPr>
      </xdr:nvSpPr>
      <xdr:spPr>
        <a:xfrm flipH="1" flipV="1">
          <a:off x="4800600" y="8096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4</xdr:row>
      <xdr:rowOff>85725</xdr:rowOff>
    </xdr:from>
    <xdr:to>
      <xdr:col>7</xdr:col>
      <xdr:colOff>85725</xdr:colOff>
      <xdr:row>5</xdr:row>
      <xdr:rowOff>76200</xdr:rowOff>
    </xdr:to>
    <xdr:sp>
      <xdr:nvSpPr>
        <xdr:cNvPr id="180" name="フローチャート : 結合子 575"/>
        <xdr:cNvSpPr>
          <a:spLocks/>
        </xdr:cNvSpPr>
      </xdr:nvSpPr>
      <xdr:spPr>
        <a:xfrm>
          <a:off x="4724400" y="73342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122</xdr:row>
      <xdr:rowOff>19050</xdr:rowOff>
    </xdr:from>
    <xdr:to>
      <xdr:col>1</xdr:col>
      <xdr:colOff>152400</xdr:colOff>
      <xdr:row>125</xdr:row>
      <xdr:rowOff>9525</xdr:rowOff>
    </xdr:to>
    <xdr:sp>
      <xdr:nvSpPr>
        <xdr:cNvPr id="181" name="直線矢印コネクタ 576"/>
        <xdr:cNvSpPr>
          <a:spLocks/>
        </xdr:cNvSpPr>
      </xdr:nvSpPr>
      <xdr:spPr>
        <a:xfrm flipV="1">
          <a:off x="838200" y="21126450"/>
          <a:ext cx="0" cy="476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122</xdr:row>
      <xdr:rowOff>95250</xdr:rowOff>
    </xdr:from>
    <xdr:to>
      <xdr:col>1</xdr:col>
      <xdr:colOff>0</xdr:colOff>
      <xdr:row>124</xdr:row>
      <xdr:rowOff>142875</xdr:rowOff>
    </xdr:to>
    <xdr:sp>
      <xdr:nvSpPr>
        <xdr:cNvPr id="182" name="直線コネクタ 577"/>
        <xdr:cNvSpPr>
          <a:spLocks/>
        </xdr:cNvSpPr>
      </xdr:nvSpPr>
      <xdr:spPr>
        <a:xfrm flipH="1" flipV="1">
          <a:off x="552450" y="21202650"/>
          <a:ext cx="133350" cy="371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127</xdr:row>
      <xdr:rowOff>28575</xdr:rowOff>
    </xdr:from>
    <xdr:to>
      <xdr:col>1</xdr:col>
      <xdr:colOff>76200</xdr:colOff>
      <xdr:row>127</xdr:row>
      <xdr:rowOff>152400</xdr:rowOff>
    </xdr:to>
    <xdr:sp>
      <xdr:nvSpPr>
        <xdr:cNvPr id="183" name="二等辺三角形 578"/>
        <xdr:cNvSpPr>
          <a:spLocks/>
        </xdr:cNvSpPr>
      </xdr:nvSpPr>
      <xdr:spPr>
        <a:xfrm>
          <a:off x="609600" y="2194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127</xdr:row>
      <xdr:rowOff>28575</xdr:rowOff>
    </xdr:to>
    <xdr:sp>
      <xdr:nvSpPr>
        <xdr:cNvPr id="184" name="直線コネクタ 579"/>
        <xdr:cNvSpPr>
          <a:spLocks/>
        </xdr:cNvSpPr>
      </xdr:nvSpPr>
      <xdr:spPr>
        <a:xfrm flipH="1" flipV="1">
          <a:off x="685800" y="2159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124</xdr:row>
      <xdr:rowOff>152400</xdr:rowOff>
    </xdr:from>
    <xdr:to>
      <xdr:col>1</xdr:col>
      <xdr:colOff>142875</xdr:colOff>
      <xdr:row>125</xdr:row>
      <xdr:rowOff>0</xdr:rowOff>
    </xdr:to>
    <xdr:sp>
      <xdr:nvSpPr>
        <xdr:cNvPr id="185" name="直線コネクタ 580"/>
        <xdr:cNvSpPr>
          <a:spLocks/>
        </xdr:cNvSpPr>
      </xdr:nvSpPr>
      <xdr:spPr>
        <a:xfrm>
          <a:off x="676275" y="21583650"/>
          <a:ext cx="1524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114</xdr:row>
      <xdr:rowOff>180975</xdr:rowOff>
    </xdr:from>
    <xdr:to>
      <xdr:col>0</xdr:col>
      <xdr:colOff>676275</xdr:colOff>
      <xdr:row>115</xdr:row>
      <xdr:rowOff>180975</xdr:rowOff>
    </xdr:to>
    <xdr:sp>
      <xdr:nvSpPr>
        <xdr:cNvPr id="186" name="直線コネクタ 583"/>
        <xdr:cNvSpPr>
          <a:spLocks/>
        </xdr:cNvSpPr>
      </xdr:nvSpPr>
      <xdr:spPr>
        <a:xfrm flipV="1">
          <a:off x="676275" y="1991677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118</xdr:row>
      <xdr:rowOff>28575</xdr:rowOff>
    </xdr:from>
    <xdr:to>
      <xdr:col>1</xdr:col>
      <xdr:colOff>76200</xdr:colOff>
      <xdr:row>118</xdr:row>
      <xdr:rowOff>152400</xdr:rowOff>
    </xdr:to>
    <xdr:sp>
      <xdr:nvSpPr>
        <xdr:cNvPr id="187" name="二等辺三角形 584"/>
        <xdr:cNvSpPr>
          <a:spLocks/>
        </xdr:cNvSpPr>
      </xdr:nvSpPr>
      <xdr:spPr>
        <a:xfrm>
          <a:off x="609600" y="204692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118</xdr:row>
      <xdr:rowOff>28575</xdr:rowOff>
    </xdr:to>
    <xdr:sp>
      <xdr:nvSpPr>
        <xdr:cNvPr id="188" name="直線コネクタ 585"/>
        <xdr:cNvSpPr>
          <a:spLocks/>
        </xdr:cNvSpPr>
      </xdr:nvSpPr>
      <xdr:spPr>
        <a:xfrm flipH="1" flipV="1">
          <a:off x="685800" y="201168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190500</xdr:rowOff>
    </xdr:from>
    <xdr:to>
      <xdr:col>1</xdr:col>
      <xdr:colOff>619125</xdr:colOff>
      <xdr:row>116</xdr:row>
      <xdr:rowOff>0</xdr:rowOff>
    </xdr:to>
    <xdr:sp>
      <xdr:nvSpPr>
        <xdr:cNvPr id="189" name="直線矢印コネクタ 586"/>
        <xdr:cNvSpPr>
          <a:spLocks/>
        </xdr:cNvSpPr>
      </xdr:nvSpPr>
      <xdr:spPr>
        <a:xfrm>
          <a:off x="695325" y="20116800"/>
          <a:ext cx="6096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113</xdr:row>
      <xdr:rowOff>180975</xdr:rowOff>
    </xdr:from>
    <xdr:to>
      <xdr:col>1</xdr:col>
      <xdr:colOff>0</xdr:colOff>
      <xdr:row>114</xdr:row>
      <xdr:rowOff>85725</xdr:rowOff>
    </xdr:to>
    <xdr:sp>
      <xdr:nvSpPr>
        <xdr:cNvPr id="190" name="フローチャート : 結合子 588"/>
        <xdr:cNvSpPr>
          <a:spLocks/>
        </xdr:cNvSpPr>
      </xdr:nvSpPr>
      <xdr:spPr>
        <a:xfrm>
          <a:off x="609600" y="19726275"/>
          <a:ext cx="76200" cy="952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113</xdr:row>
      <xdr:rowOff>104775</xdr:rowOff>
    </xdr:from>
    <xdr:to>
      <xdr:col>0</xdr:col>
      <xdr:colOff>638175</xdr:colOff>
      <xdr:row>113</xdr:row>
      <xdr:rowOff>152400</xdr:rowOff>
    </xdr:to>
    <xdr:sp>
      <xdr:nvSpPr>
        <xdr:cNvPr id="191" name="フリーフォーム 593"/>
        <xdr:cNvSpPr>
          <a:spLocks/>
        </xdr:cNvSpPr>
      </xdr:nvSpPr>
      <xdr:spPr>
        <a:xfrm rot="10800000">
          <a:off x="190500" y="19650075"/>
          <a:ext cx="447675" cy="4762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113</xdr:row>
      <xdr:rowOff>95250</xdr:rowOff>
    </xdr:from>
    <xdr:to>
      <xdr:col>1</xdr:col>
      <xdr:colOff>457200</xdr:colOff>
      <xdr:row>113</xdr:row>
      <xdr:rowOff>142875</xdr:rowOff>
    </xdr:to>
    <xdr:sp>
      <xdr:nvSpPr>
        <xdr:cNvPr id="192" name="フリーフォーム 594"/>
        <xdr:cNvSpPr>
          <a:spLocks/>
        </xdr:cNvSpPr>
      </xdr:nvSpPr>
      <xdr:spPr>
        <a:xfrm rot="10800000">
          <a:off x="695325" y="19640550"/>
          <a:ext cx="447675" cy="4762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77</xdr:row>
      <xdr:rowOff>47625</xdr:rowOff>
    </xdr:from>
    <xdr:to>
      <xdr:col>6</xdr:col>
      <xdr:colOff>676275</xdr:colOff>
      <xdr:row>79</xdr:row>
      <xdr:rowOff>152400</xdr:rowOff>
    </xdr:to>
    <xdr:sp>
      <xdr:nvSpPr>
        <xdr:cNvPr id="193" name="直線コネクタ 800"/>
        <xdr:cNvSpPr>
          <a:spLocks/>
        </xdr:cNvSpPr>
      </xdr:nvSpPr>
      <xdr:spPr>
        <a:xfrm flipV="1">
          <a:off x="4791075" y="13535025"/>
          <a:ext cx="0" cy="4286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82</xdr:row>
      <xdr:rowOff>28575</xdr:rowOff>
    </xdr:from>
    <xdr:to>
      <xdr:col>7</xdr:col>
      <xdr:colOff>76200</xdr:colOff>
      <xdr:row>82</xdr:row>
      <xdr:rowOff>152400</xdr:rowOff>
    </xdr:to>
    <xdr:sp>
      <xdr:nvSpPr>
        <xdr:cNvPr id="194" name="二等辺三角形 801"/>
        <xdr:cNvSpPr>
          <a:spLocks/>
        </xdr:cNvSpPr>
      </xdr:nvSpPr>
      <xdr:spPr>
        <a:xfrm>
          <a:off x="4724400" y="1432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82</xdr:row>
      <xdr:rowOff>28575</xdr:rowOff>
    </xdr:to>
    <xdr:sp>
      <xdr:nvSpPr>
        <xdr:cNvPr id="195" name="直線コネクタ 802"/>
        <xdr:cNvSpPr>
          <a:spLocks/>
        </xdr:cNvSpPr>
      </xdr:nvSpPr>
      <xdr:spPr>
        <a:xfrm flipH="1" flipV="1">
          <a:off x="4800600" y="1397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78</xdr:row>
      <xdr:rowOff>9525</xdr:rowOff>
    </xdr:from>
    <xdr:to>
      <xdr:col>7</xdr:col>
      <xdr:colOff>9525</xdr:colOff>
      <xdr:row>79</xdr:row>
      <xdr:rowOff>161925</xdr:rowOff>
    </xdr:to>
    <xdr:sp>
      <xdr:nvSpPr>
        <xdr:cNvPr id="196" name="直線矢印コネクタ 803"/>
        <xdr:cNvSpPr>
          <a:spLocks/>
        </xdr:cNvSpPr>
      </xdr:nvSpPr>
      <xdr:spPr>
        <a:xfrm flipH="1" flipV="1">
          <a:off x="4362450" y="13658850"/>
          <a:ext cx="447675" cy="3143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19050</xdr:rowOff>
    </xdr:from>
    <xdr:to>
      <xdr:col>7</xdr:col>
      <xdr:colOff>0</xdr:colOff>
      <xdr:row>89</xdr:row>
      <xdr:rowOff>9525</xdr:rowOff>
    </xdr:to>
    <xdr:sp>
      <xdr:nvSpPr>
        <xdr:cNvPr id="197" name="直線コネクタ 804"/>
        <xdr:cNvSpPr>
          <a:spLocks/>
        </xdr:cNvSpPr>
      </xdr:nvSpPr>
      <xdr:spPr>
        <a:xfrm flipV="1">
          <a:off x="4800600" y="14982825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91</xdr:row>
      <xdr:rowOff>28575</xdr:rowOff>
    </xdr:from>
    <xdr:to>
      <xdr:col>7</xdr:col>
      <xdr:colOff>76200</xdr:colOff>
      <xdr:row>91</xdr:row>
      <xdr:rowOff>152400</xdr:rowOff>
    </xdr:to>
    <xdr:sp>
      <xdr:nvSpPr>
        <xdr:cNvPr id="198" name="二等辺三角形 805"/>
        <xdr:cNvSpPr>
          <a:spLocks/>
        </xdr:cNvSpPr>
      </xdr:nvSpPr>
      <xdr:spPr>
        <a:xfrm>
          <a:off x="4724400" y="158019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89</xdr:row>
      <xdr:rowOff>0</xdr:rowOff>
    </xdr:from>
    <xdr:to>
      <xdr:col>7</xdr:col>
      <xdr:colOff>0</xdr:colOff>
      <xdr:row>91</xdr:row>
      <xdr:rowOff>28575</xdr:rowOff>
    </xdr:to>
    <xdr:sp>
      <xdr:nvSpPr>
        <xdr:cNvPr id="199" name="直線コネクタ 806"/>
        <xdr:cNvSpPr>
          <a:spLocks/>
        </xdr:cNvSpPr>
      </xdr:nvSpPr>
      <xdr:spPr>
        <a:xfrm flipH="1" flipV="1">
          <a:off x="4800600" y="154495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86</xdr:row>
      <xdr:rowOff>9525</xdr:rowOff>
    </xdr:from>
    <xdr:to>
      <xdr:col>7</xdr:col>
      <xdr:colOff>0</xdr:colOff>
      <xdr:row>89</xdr:row>
      <xdr:rowOff>9525</xdr:rowOff>
    </xdr:to>
    <xdr:sp>
      <xdr:nvSpPr>
        <xdr:cNvPr id="200" name="直線矢印コネクタ 807"/>
        <xdr:cNvSpPr>
          <a:spLocks/>
        </xdr:cNvSpPr>
      </xdr:nvSpPr>
      <xdr:spPr>
        <a:xfrm flipH="1" flipV="1">
          <a:off x="4467225" y="14973300"/>
          <a:ext cx="333375" cy="485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88</xdr:row>
      <xdr:rowOff>85725</xdr:rowOff>
    </xdr:from>
    <xdr:to>
      <xdr:col>7</xdr:col>
      <xdr:colOff>76200</xdr:colOff>
      <xdr:row>89</xdr:row>
      <xdr:rowOff>76200</xdr:rowOff>
    </xdr:to>
    <xdr:sp>
      <xdr:nvSpPr>
        <xdr:cNvPr id="201" name="フローチャート : 結合子 808"/>
        <xdr:cNvSpPr>
          <a:spLocks/>
        </xdr:cNvSpPr>
      </xdr:nvSpPr>
      <xdr:spPr>
        <a:xfrm>
          <a:off x="4714875" y="1537335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19050</xdr:colOff>
      <xdr:row>98</xdr:row>
      <xdr:rowOff>9525</xdr:rowOff>
    </xdr:to>
    <xdr:sp>
      <xdr:nvSpPr>
        <xdr:cNvPr id="202" name="直線矢印コネクタ 1117"/>
        <xdr:cNvSpPr>
          <a:spLocks/>
        </xdr:cNvSpPr>
      </xdr:nvSpPr>
      <xdr:spPr>
        <a:xfrm flipV="1">
          <a:off x="704850" y="16459200"/>
          <a:ext cx="0" cy="476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100</xdr:row>
      <xdr:rowOff>19050</xdr:rowOff>
    </xdr:from>
    <xdr:to>
      <xdr:col>0</xdr:col>
      <xdr:colOff>523875</xdr:colOff>
      <xdr:row>100</xdr:row>
      <xdr:rowOff>161925</xdr:rowOff>
    </xdr:to>
    <xdr:sp>
      <xdr:nvSpPr>
        <xdr:cNvPr id="203" name="二等辺三角形 1119"/>
        <xdr:cNvSpPr>
          <a:spLocks/>
        </xdr:cNvSpPr>
      </xdr:nvSpPr>
      <xdr:spPr>
        <a:xfrm>
          <a:off x="371475" y="17325975"/>
          <a:ext cx="152400" cy="1428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98</xdr:row>
      <xdr:rowOff>9525</xdr:rowOff>
    </xdr:from>
    <xdr:to>
      <xdr:col>0</xdr:col>
      <xdr:colOff>447675</xdr:colOff>
      <xdr:row>100</xdr:row>
      <xdr:rowOff>47625</xdr:rowOff>
    </xdr:to>
    <xdr:sp>
      <xdr:nvSpPr>
        <xdr:cNvPr id="204" name="直線コネクタ 1120"/>
        <xdr:cNvSpPr>
          <a:spLocks/>
        </xdr:cNvSpPr>
      </xdr:nvSpPr>
      <xdr:spPr>
        <a:xfrm flipH="1" flipV="1">
          <a:off x="447675" y="1693545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205" name="直線コネクタ 1121"/>
        <xdr:cNvSpPr>
          <a:spLocks/>
        </xdr:cNvSpPr>
      </xdr:nvSpPr>
      <xdr:spPr>
        <a:xfrm>
          <a:off x="457200" y="16925925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95</xdr:row>
      <xdr:rowOff>142875</xdr:rowOff>
    </xdr:from>
    <xdr:to>
      <xdr:col>0</xdr:col>
      <xdr:colOff>447675</xdr:colOff>
      <xdr:row>98</xdr:row>
      <xdr:rowOff>9525</xdr:rowOff>
    </xdr:to>
    <xdr:sp>
      <xdr:nvSpPr>
        <xdr:cNvPr id="206" name="直線コネクタ 1122"/>
        <xdr:cNvSpPr>
          <a:spLocks/>
        </xdr:cNvSpPr>
      </xdr:nvSpPr>
      <xdr:spPr>
        <a:xfrm flipH="1" flipV="1">
          <a:off x="438150" y="16583025"/>
          <a:ext cx="9525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98</xdr:row>
      <xdr:rowOff>142875</xdr:rowOff>
    </xdr:from>
    <xdr:to>
      <xdr:col>1</xdr:col>
      <xdr:colOff>419100</xdr:colOff>
      <xdr:row>100</xdr:row>
      <xdr:rowOff>57150</xdr:rowOff>
    </xdr:to>
    <xdr:sp>
      <xdr:nvSpPr>
        <xdr:cNvPr id="207" name="四角形吹き出し 1123"/>
        <xdr:cNvSpPr>
          <a:spLocks/>
        </xdr:cNvSpPr>
      </xdr:nvSpPr>
      <xdr:spPr>
        <a:xfrm>
          <a:off x="609600" y="17068800"/>
          <a:ext cx="495300" cy="295275"/>
        </a:xfrm>
        <a:prstGeom prst="wedgeRectCallout">
          <a:avLst>
            <a:gd name="adj1" fmla="val -55986"/>
            <a:gd name="adj2" fmla="val -99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0m
</a:t>
          </a:r>
        </a:p>
      </xdr:txBody>
    </xdr:sp>
    <xdr:clientData/>
  </xdr:twoCellAnchor>
  <xdr:twoCellAnchor>
    <xdr:from>
      <xdr:col>1</xdr:col>
      <xdr:colOff>9525</xdr:colOff>
      <xdr:row>97</xdr:row>
      <xdr:rowOff>152400</xdr:rowOff>
    </xdr:from>
    <xdr:to>
      <xdr:col>1</xdr:col>
      <xdr:colOff>266700</xdr:colOff>
      <xdr:row>98</xdr:row>
      <xdr:rowOff>0</xdr:rowOff>
    </xdr:to>
    <xdr:sp>
      <xdr:nvSpPr>
        <xdr:cNvPr id="208" name="直線コネクタ 1124"/>
        <xdr:cNvSpPr>
          <a:spLocks/>
        </xdr:cNvSpPr>
      </xdr:nvSpPr>
      <xdr:spPr>
        <a:xfrm flipV="1">
          <a:off x="695325" y="16916400"/>
          <a:ext cx="25717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0</xdr:rowOff>
    </xdr:from>
    <xdr:to>
      <xdr:col>1</xdr:col>
      <xdr:colOff>590550</xdr:colOff>
      <xdr:row>89</xdr:row>
      <xdr:rowOff>0</xdr:rowOff>
    </xdr:to>
    <xdr:sp>
      <xdr:nvSpPr>
        <xdr:cNvPr id="209" name="直線コネクタ 1132"/>
        <xdr:cNvSpPr>
          <a:spLocks/>
        </xdr:cNvSpPr>
      </xdr:nvSpPr>
      <xdr:spPr>
        <a:xfrm>
          <a:off x="752475" y="154495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91</xdr:row>
      <xdr:rowOff>28575</xdr:rowOff>
    </xdr:from>
    <xdr:to>
      <xdr:col>1</xdr:col>
      <xdr:colOff>76200</xdr:colOff>
      <xdr:row>91</xdr:row>
      <xdr:rowOff>152400</xdr:rowOff>
    </xdr:to>
    <xdr:sp>
      <xdr:nvSpPr>
        <xdr:cNvPr id="210" name="二等辺三角形 1133"/>
        <xdr:cNvSpPr>
          <a:spLocks/>
        </xdr:cNvSpPr>
      </xdr:nvSpPr>
      <xdr:spPr>
        <a:xfrm>
          <a:off x="609600" y="158019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91</xdr:row>
      <xdr:rowOff>28575</xdr:rowOff>
    </xdr:to>
    <xdr:sp>
      <xdr:nvSpPr>
        <xdr:cNvPr id="211" name="直線コネクタ 1134"/>
        <xdr:cNvSpPr>
          <a:spLocks/>
        </xdr:cNvSpPr>
      </xdr:nvSpPr>
      <xdr:spPr>
        <a:xfrm flipH="1" flipV="1">
          <a:off x="685800" y="154495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88</xdr:row>
      <xdr:rowOff>85725</xdr:rowOff>
    </xdr:from>
    <xdr:to>
      <xdr:col>1</xdr:col>
      <xdr:colOff>85725</xdr:colOff>
      <xdr:row>89</xdr:row>
      <xdr:rowOff>85725</xdr:rowOff>
    </xdr:to>
    <xdr:sp>
      <xdr:nvSpPr>
        <xdr:cNvPr id="212" name="フローチャート : 結合子 1135"/>
        <xdr:cNvSpPr>
          <a:spLocks/>
        </xdr:cNvSpPr>
      </xdr:nvSpPr>
      <xdr:spPr>
        <a:xfrm>
          <a:off x="609600" y="15373350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28575</xdr:rowOff>
    </xdr:from>
    <xdr:to>
      <xdr:col>1</xdr:col>
      <xdr:colOff>0</xdr:colOff>
      <xdr:row>80</xdr:row>
      <xdr:rowOff>0</xdr:rowOff>
    </xdr:to>
    <xdr:sp>
      <xdr:nvSpPr>
        <xdr:cNvPr id="213" name="直線コネクタ 1137"/>
        <xdr:cNvSpPr>
          <a:spLocks/>
        </xdr:cNvSpPr>
      </xdr:nvSpPr>
      <xdr:spPr>
        <a:xfrm>
          <a:off x="685800" y="1351597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80</xdr:row>
      <xdr:rowOff>9525</xdr:rowOff>
    </xdr:from>
    <xdr:to>
      <xdr:col>1</xdr:col>
      <xdr:colOff>0</xdr:colOff>
      <xdr:row>82</xdr:row>
      <xdr:rowOff>38100</xdr:rowOff>
    </xdr:to>
    <xdr:sp>
      <xdr:nvSpPr>
        <xdr:cNvPr id="214" name="直線矢印コネクタ 1138"/>
        <xdr:cNvSpPr>
          <a:spLocks/>
        </xdr:cNvSpPr>
      </xdr:nvSpPr>
      <xdr:spPr>
        <a:xfrm flipH="1">
          <a:off x="200025" y="13982700"/>
          <a:ext cx="485775" cy="352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82</xdr:row>
      <xdr:rowOff>28575</xdr:rowOff>
    </xdr:from>
    <xdr:to>
      <xdr:col>1</xdr:col>
      <xdr:colOff>76200</xdr:colOff>
      <xdr:row>82</xdr:row>
      <xdr:rowOff>152400</xdr:rowOff>
    </xdr:to>
    <xdr:sp>
      <xdr:nvSpPr>
        <xdr:cNvPr id="215" name="二等辺三角形 1139"/>
        <xdr:cNvSpPr>
          <a:spLocks/>
        </xdr:cNvSpPr>
      </xdr:nvSpPr>
      <xdr:spPr>
        <a:xfrm>
          <a:off x="609600" y="1432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0</xdr:colOff>
      <xdr:row>82</xdr:row>
      <xdr:rowOff>28575</xdr:rowOff>
    </xdr:to>
    <xdr:sp>
      <xdr:nvSpPr>
        <xdr:cNvPr id="216" name="直線コネクタ 1140"/>
        <xdr:cNvSpPr>
          <a:spLocks/>
        </xdr:cNvSpPr>
      </xdr:nvSpPr>
      <xdr:spPr>
        <a:xfrm flipH="1" flipV="1">
          <a:off x="685800" y="1397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79</xdr:row>
      <xdr:rowOff>95250</xdr:rowOff>
    </xdr:from>
    <xdr:to>
      <xdr:col>1</xdr:col>
      <xdr:colOff>85725</xdr:colOff>
      <xdr:row>80</xdr:row>
      <xdr:rowOff>85725</xdr:rowOff>
    </xdr:to>
    <xdr:sp>
      <xdr:nvSpPr>
        <xdr:cNvPr id="217" name="フローチャート : 結合子 1141"/>
        <xdr:cNvSpPr>
          <a:spLocks/>
        </xdr:cNvSpPr>
      </xdr:nvSpPr>
      <xdr:spPr>
        <a:xfrm>
          <a:off x="609600" y="1390650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78</xdr:row>
      <xdr:rowOff>142875</xdr:rowOff>
    </xdr:from>
    <xdr:to>
      <xdr:col>1</xdr:col>
      <xdr:colOff>323850</xdr:colOff>
      <xdr:row>79</xdr:row>
      <xdr:rowOff>76200</xdr:rowOff>
    </xdr:to>
    <xdr:sp>
      <xdr:nvSpPr>
        <xdr:cNvPr id="218" name="正方形/長方形 1142"/>
        <xdr:cNvSpPr>
          <a:spLocks/>
        </xdr:cNvSpPr>
      </xdr:nvSpPr>
      <xdr:spPr>
        <a:xfrm rot="18906381">
          <a:off x="771525" y="13792200"/>
          <a:ext cx="22860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77</xdr:row>
      <xdr:rowOff>76200</xdr:rowOff>
    </xdr:from>
    <xdr:to>
      <xdr:col>1</xdr:col>
      <xdr:colOff>485775</xdr:colOff>
      <xdr:row>78</xdr:row>
      <xdr:rowOff>114300</xdr:rowOff>
    </xdr:to>
    <xdr:sp>
      <xdr:nvSpPr>
        <xdr:cNvPr id="219" name="直線コネクタ 1143"/>
        <xdr:cNvSpPr>
          <a:spLocks/>
        </xdr:cNvSpPr>
      </xdr:nvSpPr>
      <xdr:spPr>
        <a:xfrm flipV="1">
          <a:off x="971550" y="13563600"/>
          <a:ext cx="2000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276225</xdr:colOff>
      <xdr:row>69</xdr:row>
      <xdr:rowOff>0</xdr:rowOff>
    </xdr:from>
    <xdr:to>
      <xdr:col>11</xdr:col>
      <xdr:colOff>495300</xdr:colOff>
      <xdr:row>70</xdr:row>
      <xdr:rowOff>57150</xdr:rowOff>
    </xdr:to>
    <xdr:pic>
      <xdr:nvPicPr>
        <xdr:cNvPr id="220" name="図 44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591425" y="121158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123</xdr:row>
      <xdr:rowOff>57150</xdr:rowOff>
    </xdr:from>
    <xdr:to>
      <xdr:col>3</xdr:col>
      <xdr:colOff>552450</xdr:colOff>
      <xdr:row>125</xdr:row>
      <xdr:rowOff>9525</xdr:rowOff>
    </xdr:to>
    <xdr:sp>
      <xdr:nvSpPr>
        <xdr:cNvPr id="221" name="直線コネクタ 450"/>
        <xdr:cNvSpPr>
          <a:spLocks/>
        </xdr:cNvSpPr>
      </xdr:nvSpPr>
      <xdr:spPr>
        <a:xfrm flipV="1">
          <a:off x="2057400" y="21326475"/>
          <a:ext cx="552450" cy="2762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127</xdr:row>
      <xdr:rowOff>28575</xdr:rowOff>
    </xdr:from>
    <xdr:to>
      <xdr:col>3</xdr:col>
      <xdr:colOff>76200</xdr:colOff>
      <xdr:row>127</xdr:row>
      <xdr:rowOff>152400</xdr:rowOff>
    </xdr:to>
    <xdr:sp>
      <xdr:nvSpPr>
        <xdr:cNvPr id="222" name="二等辺三角形 451"/>
        <xdr:cNvSpPr>
          <a:spLocks/>
        </xdr:cNvSpPr>
      </xdr:nvSpPr>
      <xdr:spPr>
        <a:xfrm>
          <a:off x="1981200" y="2194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127</xdr:row>
      <xdr:rowOff>28575</xdr:rowOff>
    </xdr:to>
    <xdr:sp>
      <xdr:nvSpPr>
        <xdr:cNvPr id="223" name="直線コネクタ 452"/>
        <xdr:cNvSpPr>
          <a:spLocks/>
        </xdr:cNvSpPr>
      </xdr:nvSpPr>
      <xdr:spPr>
        <a:xfrm flipH="1" flipV="1">
          <a:off x="2057400" y="2159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124</xdr:row>
      <xdr:rowOff>114300</xdr:rowOff>
    </xdr:to>
    <xdr:sp>
      <xdr:nvSpPr>
        <xdr:cNvPr id="224" name="直線矢印コネクタ 453"/>
        <xdr:cNvSpPr>
          <a:spLocks/>
        </xdr:cNvSpPr>
      </xdr:nvSpPr>
      <xdr:spPr>
        <a:xfrm flipV="1">
          <a:off x="2057400" y="21107400"/>
          <a:ext cx="0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124</xdr:row>
      <xdr:rowOff>95250</xdr:rowOff>
    </xdr:from>
    <xdr:to>
      <xdr:col>3</xdr:col>
      <xdr:colOff>85725</xdr:colOff>
      <xdr:row>125</xdr:row>
      <xdr:rowOff>85725</xdr:rowOff>
    </xdr:to>
    <xdr:sp>
      <xdr:nvSpPr>
        <xdr:cNvPr id="225" name="フローチャート : 結合子 454"/>
        <xdr:cNvSpPr>
          <a:spLocks/>
        </xdr:cNvSpPr>
      </xdr:nvSpPr>
      <xdr:spPr>
        <a:xfrm>
          <a:off x="1981200" y="2152650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116</xdr:row>
      <xdr:rowOff>0</xdr:rowOff>
    </xdr:from>
    <xdr:to>
      <xdr:col>3</xdr:col>
      <xdr:colOff>590550</xdr:colOff>
      <xdr:row>116</xdr:row>
      <xdr:rowOff>0</xdr:rowOff>
    </xdr:to>
    <xdr:sp>
      <xdr:nvSpPr>
        <xdr:cNvPr id="226" name="直線コネクタ 455"/>
        <xdr:cNvSpPr>
          <a:spLocks/>
        </xdr:cNvSpPr>
      </xdr:nvSpPr>
      <xdr:spPr>
        <a:xfrm>
          <a:off x="2124075" y="201168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118</xdr:row>
      <xdr:rowOff>28575</xdr:rowOff>
    </xdr:from>
    <xdr:to>
      <xdr:col>3</xdr:col>
      <xdr:colOff>76200</xdr:colOff>
      <xdr:row>118</xdr:row>
      <xdr:rowOff>152400</xdr:rowOff>
    </xdr:to>
    <xdr:sp>
      <xdr:nvSpPr>
        <xdr:cNvPr id="227" name="二等辺三角形 456"/>
        <xdr:cNvSpPr>
          <a:spLocks/>
        </xdr:cNvSpPr>
      </xdr:nvSpPr>
      <xdr:spPr>
        <a:xfrm>
          <a:off x="1981200" y="204692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118</xdr:row>
      <xdr:rowOff>28575</xdr:rowOff>
    </xdr:to>
    <xdr:sp>
      <xdr:nvSpPr>
        <xdr:cNvPr id="228" name="直線コネクタ 457"/>
        <xdr:cNvSpPr>
          <a:spLocks/>
        </xdr:cNvSpPr>
      </xdr:nvSpPr>
      <xdr:spPr>
        <a:xfrm flipH="1" flipV="1">
          <a:off x="2057400" y="201168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115</xdr:row>
      <xdr:rowOff>104775</xdr:rowOff>
    </xdr:from>
    <xdr:to>
      <xdr:col>3</xdr:col>
      <xdr:colOff>85725</xdr:colOff>
      <xdr:row>116</xdr:row>
      <xdr:rowOff>85725</xdr:rowOff>
    </xdr:to>
    <xdr:sp>
      <xdr:nvSpPr>
        <xdr:cNvPr id="229" name="フローチャート : 結合子 465"/>
        <xdr:cNvSpPr>
          <a:spLocks/>
        </xdr:cNvSpPr>
      </xdr:nvSpPr>
      <xdr:spPr>
        <a:xfrm>
          <a:off x="1981200" y="20031075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116</xdr:row>
      <xdr:rowOff>9525</xdr:rowOff>
    </xdr:from>
    <xdr:to>
      <xdr:col>2</xdr:col>
      <xdr:colOff>609600</xdr:colOff>
      <xdr:row>116</xdr:row>
      <xdr:rowOff>9525</xdr:rowOff>
    </xdr:to>
    <xdr:sp>
      <xdr:nvSpPr>
        <xdr:cNvPr id="230" name="直線矢印コネクタ 470"/>
        <xdr:cNvSpPr>
          <a:spLocks/>
        </xdr:cNvSpPr>
      </xdr:nvSpPr>
      <xdr:spPr>
        <a:xfrm flipH="1">
          <a:off x="1457325" y="20126325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107</xdr:row>
      <xdr:rowOff>9525</xdr:rowOff>
    </xdr:from>
    <xdr:to>
      <xdr:col>3</xdr:col>
      <xdr:colOff>571500</xdr:colOff>
      <xdr:row>107</xdr:row>
      <xdr:rowOff>9525</xdr:rowOff>
    </xdr:to>
    <xdr:sp>
      <xdr:nvSpPr>
        <xdr:cNvPr id="231" name="直線コネクタ 471"/>
        <xdr:cNvSpPr>
          <a:spLocks/>
        </xdr:cNvSpPr>
      </xdr:nvSpPr>
      <xdr:spPr>
        <a:xfrm>
          <a:off x="2038350" y="18526125"/>
          <a:ext cx="5905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104</xdr:row>
      <xdr:rowOff>19050</xdr:rowOff>
    </xdr:from>
    <xdr:to>
      <xdr:col>3</xdr:col>
      <xdr:colOff>9525</xdr:colOff>
      <xdr:row>107</xdr:row>
      <xdr:rowOff>9525</xdr:rowOff>
    </xdr:to>
    <xdr:sp>
      <xdr:nvSpPr>
        <xdr:cNvPr id="232" name="直線コネクタ 472"/>
        <xdr:cNvSpPr>
          <a:spLocks/>
        </xdr:cNvSpPr>
      </xdr:nvSpPr>
      <xdr:spPr>
        <a:xfrm flipV="1">
          <a:off x="2057400" y="18049875"/>
          <a:ext cx="9525" cy="476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109</xdr:row>
      <xdr:rowOff>28575</xdr:rowOff>
    </xdr:from>
    <xdr:to>
      <xdr:col>3</xdr:col>
      <xdr:colOff>76200</xdr:colOff>
      <xdr:row>109</xdr:row>
      <xdr:rowOff>152400</xdr:rowOff>
    </xdr:to>
    <xdr:sp>
      <xdr:nvSpPr>
        <xdr:cNvPr id="233" name="二等辺三角形 478"/>
        <xdr:cNvSpPr>
          <a:spLocks/>
        </xdr:cNvSpPr>
      </xdr:nvSpPr>
      <xdr:spPr>
        <a:xfrm>
          <a:off x="1981200" y="18869025"/>
          <a:ext cx="152400" cy="1238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109</xdr:row>
      <xdr:rowOff>28575</xdr:rowOff>
    </xdr:to>
    <xdr:sp>
      <xdr:nvSpPr>
        <xdr:cNvPr id="234" name="直線コネクタ 479"/>
        <xdr:cNvSpPr>
          <a:spLocks/>
        </xdr:cNvSpPr>
      </xdr:nvSpPr>
      <xdr:spPr>
        <a:xfrm flipH="1" flipV="1">
          <a:off x="2057400" y="185166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104</xdr:row>
      <xdr:rowOff>57150</xdr:rowOff>
    </xdr:from>
    <xdr:to>
      <xdr:col>3</xdr:col>
      <xdr:colOff>0</xdr:colOff>
      <xdr:row>107</xdr:row>
      <xdr:rowOff>9525</xdr:rowOff>
    </xdr:to>
    <xdr:sp>
      <xdr:nvSpPr>
        <xdr:cNvPr id="235" name="直線矢印コネクタ 480"/>
        <xdr:cNvSpPr>
          <a:spLocks/>
        </xdr:cNvSpPr>
      </xdr:nvSpPr>
      <xdr:spPr>
        <a:xfrm flipH="1" flipV="1">
          <a:off x="1628775" y="18087975"/>
          <a:ext cx="428625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600075</xdr:colOff>
      <xdr:row>106</xdr:row>
      <xdr:rowOff>85725</xdr:rowOff>
    </xdr:from>
    <xdr:to>
      <xdr:col>3</xdr:col>
      <xdr:colOff>76200</xdr:colOff>
      <xdr:row>107</xdr:row>
      <xdr:rowOff>76200</xdr:rowOff>
    </xdr:to>
    <xdr:sp>
      <xdr:nvSpPr>
        <xdr:cNvPr id="236" name="フローチャート : 結合子 494"/>
        <xdr:cNvSpPr>
          <a:spLocks/>
        </xdr:cNvSpPr>
      </xdr:nvSpPr>
      <xdr:spPr>
        <a:xfrm>
          <a:off x="1971675" y="1844040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104</xdr:row>
      <xdr:rowOff>104775</xdr:rowOff>
    </xdr:from>
    <xdr:to>
      <xdr:col>2</xdr:col>
      <xdr:colOff>257175</xdr:colOff>
      <xdr:row>107</xdr:row>
      <xdr:rowOff>57150</xdr:rowOff>
    </xdr:to>
    <xdr:sp>
      <xdr:nvSpPr>
        <xdr:cNvPr id="237" name="フリーフォーム 495"/>
        <xdr:cNvSpPr>
          <a:spLocks/>
        </xdr:cNvSpPr>
      </xdr:nvSpPr>
      <xdr:spPr>
        <a:xfrm rot="16200000">
          <a:off x="1590675" y="18135600"/>
          <a:ext cx="47625" cy="438150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107</xdr:row>
      <xdr:rowOff>123825</xdr:rowOff>
    </xdr:from>
    <xdr:to>
      <xdr:col>2</xdr:col>
      <xdr:colOff>257175</xdr:colOff>
      <xdr:row>110</xdr:row>
      <xdr:rowOff>85725</xdr:rowOff>
    </xdr:to>
    <xdr:sp>
      <xdr:nvSpPr>
        <xdr:cNvPr id="238" name="フリーフォーム 496"/>
        <xdr:cNvSpPr>
          <a:spLocks/>
        </xdr:cNvSpPr>
      </xdr:nvSpPr>
      <xdr:spPr>
        <a:xfrm rot="16200000">
          <a:off x="1590675" y="18640425"/>
          <a:ext cx="47625" cy="44767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98</xdr:row>
      <xdr:rowOff>0</xdr:rowOff>
    </xdr:from>
    <xdr:to>
      <xdr:col>3</xdr:col>
      <xdr:colOff>590550</xdr:colOff>
      <xdr:row>98</xdr:row>
      <xdr:rowOff>0</xdr:rowOff>
    </xdr:to>
    <xdr:sp>
      <xdr:nvSpPr>
        <xdr:cNvPr id="239" name="直線コネクタ 497"/>
        <xdr:cNvSpPr>
          <a:spLocks/>
        </xdr:cNvSpPr>
      </xdr:nvSpPr>
      <xdr:spPr>
        <a:xfrm>
          <a:off x="2124075" y="169259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100</xdr:row>
      <xdr:rowOff>38100</xdr:rowOff>
    </xdr:from>
    <xdr:to>
      <xdr:col>3</xdr:col>
      <xdr:colOff>76200</xdr:colOff>
      <xdr:row>100</xdr:row>
      <xdr:rowOff>180975</xdr:rowOff>
    </xdr:to>
    <xdr:sp>
      <xdr:nvSpPr>
        <xdr:cNvPr id="240" name="二等辺三角形 498"/>
        <xdr:cNvSpPr>
          <a:spLocks/>
        </xdr:cNvSpPr>
      </xdr:nvSpPr>
      <xdr:spPr>
        <a:xfrm>
          <a:off x="1981200" y="1734502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0</xdr:colOff>
      <xdr:row>100</xdr:row>
      <xdr:rowOff>38100</xdr:rowOff>
    </xdr:to>
    <xdr:sp>
      <xdr:nvSpPr>
        <xdr:cNvPr id="241" name="直線コネクタ 499"/>
        <xdr:cNvSpPr>
          <a:spLocks/>
        </xdr:cNvSpPr>
      </xdr:nvSpPr>
      <xdr:spPr>
        <a:xfrm flipH="1" flipV="1">
          <a:off x="2057400" y="1692592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97</xdr:row>
      <xdr:rowOff>85725</xdr:rowOff>
    </xdr:from>
    <xdr:to>
      <xdr:col>3</xdr:col>
      <xdr:colOff>85725</xdr:colOff>
      <xdr:row>98</xdr:row>
      <xdr:rowOff>95250</xdr:rowOff>
    </xdr:to>
    <xdr:sp>
      <xdr:nvSpPr>
        <xdr:cNvPr id="242" name="フローチャート : 結合子 503"/>
        <xdr:cNvSpPr>
          <a:spLocks/>
        </xdr:cNvSpPr>
      </xdr:nvSpPr>
      <xdr:spPr>
        <a:xfrm>
          <a:off x="1981200" y="16849725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98</xdr:row>
      <xdr:rowOff>9525</xdr:rowOff>
    </xdr:from>
    <xdr:to>
      <xdr:col>2</xdr:col>
      <xdr:colOff>609600</xdr:colOff>
      <xdr:row>98</xdr:row>
      <xdr:rowOff>9525</xdr:rowOff>
    </xdr:to>
    <xdr:sp>
      <xdr:nvSpPr>
        <xdr:cNvPr id="243" name="直線矢印コネクタ 504"/>
        <xdr:cNvSpPr>
          <a:spLocks/>
        </xdr:cNvSpPr>
      </xdr:nvSpPr>
      <xdr:spPr>
        <a:xfrm flipH="1">
          <a:off x="1457325" y="16935450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89</xdr:row>
      <xdr:rowOff>0</xdr:rowOff>
    </xdr:from>
    <xdr:to>
      <xdr:col>3</xdr:col>
      <xdr:colOff>0</xdr:colOff>
      <xdr:row>89</xdr:row>
      <xdr:rowOff>114300</xdr:rowOff>
    </xdr:to>
    <xdr:sp>
      <xdr:nvSpPr>
        <xdr:cNvPr id="244" name="直線コネクタ 514"/>
        <xdr:cNvSpPr>
          <a:spLocks/>
        </xdr:cNvSpPr>
      </xdr:nvSpPr>
      <xdr:spPr>
        <a:xfrm flipV="1">
          <a:off x="1495425" y="15449550"/>
          <a:ext cx="561975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47625</xdr:rowOff>
    </xdr:from>
    <xdr:to>
      <xdr:col>3</xdr:col>
      <xdr:colOff>600075</xdr:colOff>
      <xdr:row>89</xdr:row>
      <xdr:rowOff>9525</xdr:rowOff>
    </xdr:to>
    <xdr:sp>
      <xdr:nvSpPr>
        <xdr:cNvPr id="245" name="直線矢印コネクタ 515"/>
        <xdr:cNvSpPr>
          <a:spLocks/>
        </xdr:cNvSpPr>
      </xdr:nvSpPr>
      <xdr:spPr>
        <a:xfrm flipV="1">
          <a:off x="2057400" y="15335250"/>
          <a:ext cx="600075" cy="1238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91</xdr:row>
      <xdr:rowOff>28575</xdr:rowOff>
    </xdr:from>
    <xdr:to>
      <xdr:col>3</xdr:col>
      <xdr:colOff>76200</xdr:colOff>
      <xdr:row>91</xdr:row>
      <xdr:rowOff>152400</xdr:rowOff>
    </xdr:to>
    <xdr:sp>
      <xdr:nvSpPr>
        <xdr:cNvPr id="246" name="二等辺三角形 516"/>
        <xdr:cNvSpPr>
          <a:spLocks/>
        </xdr:cNvSpPr>
      </xdr:nvSpPr>
      <xdr:spPr>
        <a:xfrm>
          <a:off x="1981200" y="158019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91</xdr:row>
      <xdr:rowOff>28575</xdr:rowOff>
    </xdr:to>
    <xdr:sp>
      <xdr:nvSpPr>
        <xdr:cNvPr id="247" name="直線コネクタ 517"/>
        <xdr:cNvSpPr>
          <a:spLocks/>
        </xdr:cNvSpPr>
      </xdr:nvSpPr>
      <xdr:spPr>
        <a:xfrm flipH="1" flipV="1">
          <a:off x="2057400" y="154495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88</xdr:row>
      <xdr:rowOff>95250</xdr:rowOff>
    </xdr:from>
    <xdr:to>
      <xdr:col>3</xdr:col>
      <xdr:colOff>85725</xdr:colOff>
      <xdr:row>89</xdr:row>
      <xdr:rowOff>85725</xdr:rowOff>
    </xdr:to>
    <xdr:sp>
      <xdr:nvSpPr>
        <xdr:cNvPr id="248" name="フローチャート : 結合子 518"/>
        <xdr:cNvSpPr>
          <a:spLocks/>
        </xdr:cNvSpPr>
      </xdr:nvSpPr>
      <xdr:spPr>
        <a:xfrm>
          <a:off x="1981200" y="1538287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87</xdr:row>
      <xdr:rowOff>47625</xdr:rowOff>
    </xdr:from>
    <xdr:to>
      <xdr:col>2</xdr:col>
      <xdr:colOff>676275</xdr:colOff>
      <xdr:row>87</xdr:row>
      <xdr:rowOff>85725</xdr:rowOff>
    </xdr:to>
    <xdr:sp>
      <xdr:nvSpPr>
        <xdr:cNvPr id="249" name="フリーフォーム 520"/>
        <xdr:cNvSpPr>
          <a:spLocks/>
        </xdr:cNvSpPr>
      </xdr:nvSpPr>
      <xdr:spPr>
        <a:xfrm rot="10014388">
          <a:off x="1600200" y="15173325"/>
          <a:ext cx="447675" cy="4762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142875</xdr:rowOff>
    </xdr:from>
    <xdr:to>
      <xdr:col>3</xdr:col>
      <xdr:colOff>447675</xdr:colOff>
      <xdr:row>87</xdr:row>
      <xdr:rowOff>19050</xdr:rowOff>
    </xdr:to>
    <xdr:sp>
      <xdr:nvSpPr>
        <xdr:cNvPr id="250" name="フリーフォーム 521"/>
        <xdr:cNvSpPr>
          <a:spLocks/>
        </xdr:cNvSpPr>
      </xdr:nvSpPr>
      <xdr:spPr>
        <a:xfrm rot="9994020">
          <a:off x="2057400" y="15106650"/>
          <a:ext cx="447675" cy="38100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152400</xdr:rowOff>
    </xdr:from>
    <xdr:to>
      <xdr:col>3</xdr:col>
      <xdr:colOff>552450</xdr:colOff>
      <xdr:row>80</xdr:row>
      <xdr:rowOff>0</xdr:rowOff>
    </xdr:to>
    <xdr:sp>
      <xdr:nvSpPr>
        <xdr:cNvPr id="251" name="直線コネクタ 522"/>
        <xdr:cNvSpPr>
          <a:spLocks/>
        </xdr:cNvSpPr>
      </xdr:nvSpPr>
      <xdr:spPr>
        <a:xfrm flipH="1">
          <a:off x="2057400" y="13963650"/>
          <a:ext cx="552450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80</xdr:row>
      <xdr:rowOff>9525</xdr:rowOff>
    </xdr:from>
    <xdr:to>
      <xdr:col>3</xdr:col>
      <xdr:colOff>0</xdr:colOff>
      <xdr:row>80</xdr:row>
      <xdr:rowOff>9525</xdr:rowOff>
    </xdr:to>
    <xdr:sp>
      <xdr:nvSpPr>
        <xdr:cNvPr id="252" name="直線矢印コネクタ 523"/>
        <xdr:cNvSpPr>
          <a:spLocks/>
        </xdr:cNvSpPr>
      </xdr:nvSpPr>
      <xdr:spPr>
        <a:xfrm flipH="1">
          <a:off x="1466850" y="13982700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82</xdr:row>
      <xdr:rowOff>28575</xdr:rowOff>
    </xdr:from>
    <xdr:to>
      <xdr:col>3</xdr:col>
      <xdr:colOff>76200</xdr:colOff>
      <xdr:row>82</xdr:row>
      <xdr:rowOff>152400</xdr:rowOff>
    </xdr:to>
    <xdr:sp>
      <xdr:nvSpPr>
        <xdr:cNvPr id="253" name="二等辺三角形 525"/>
        <xdr:cNvSpPr>
          <a:spLocks/>
        </xdr:cNvSpPr>
      </xdr:nvSpPr>
      <xdr:spPr>
        <a:xfrm>
          <a:off x="1981200" y="1432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82</xdr:row>
      <xdr:rowOff>28575</xdr:rowOff>
    </xdr:to>
    <xdr:sp>
      <xdr:nvSpPr>
        <xdr:cNvPr id="254" name="直線コネクタ 527"/>
        <xdr:cNvSpPr>
          <a:spLocks/>
        </xdr:cNvSpPr>
      </xdr:nvSpPr>
      <xdr:spPr>
        <a:xfrm flipH="1" flipV="1">
          <a:off x="2057400" y="1397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600075</xdr:colOff>
      <xdr:row>79</xdr:row>
      <xdr:rowOff>95250</xdr:rowOff>
    </xdr:from>
    <xdr:to>
      <xdr:col>3</xdr:col>
      <xdr:colOff>76200</xdr:colOff>
      <xdr:row>80</xdr:row>
      <xdr:rowOff>85725</xdr:rowOff>
    </xdr:to>
    <xdr:sp>
      <xdr:nvSpPr>
        <xdr:cNvPr id="255" name="フローチャート : 結合子 529"/>
        <xdr:cNvSpPr>
          <a:spLocks/>
        </xdr:cNvSpPr>
      </xdr:nvSpPr>
      <xdr:spPr>
        <a:xfrm>
          <a:off x="1971675" y="1390650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80</xdr:row>
      <xdr:rowOff>19050</xdr:rowOff>
    </xdr:from>
    <xdr:to>
      <xdr:col>2</xdr:col>
      <xdr:colOff>285750</xdr:colOff>
      <xdr:row>82</xdr:row>
      <xdr:rowOff>133350</xdr:rowOff>
    </xdr:to>
    <xdr:sp>
      <xdr:nvSpPr>
        <xdr:cNvPr id="256" name="フリーフォーム 530"/>
        <xdr:cNvSpPr>
          <a:spLocks/>
        </xdr:cNvSpPr>
      </xdr:nvSpPr>
      <xdr:spPr>
        <a:xfrm rot="13528153">
          <a:off x="1609725" y="13992225"/>
          <a:ext cx="47625" cy="438150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80</xdr:row>
      <xdr:rowOff>123825</xdr:rowOff>
    </xdr:from>
    <xdr:to>
      <xdr:col>2</xdr:col>
      <xdr:colOff>438150</xdr:colOff>
      <xdr:row>83</xdr:row>
      <xdr:rowOff>85725</xdr:rowOff>
    </xdr:to>
    <xdr:sp>
      <xdr:nvSpPr>
        <xdr:cNvPr id="257" name="フリーフォーム 531"/>
        <xdr:cNvSpPr>
          <a:spLocks/>
        </xdr:cNvSpPr>
      </xdr:nvSpPr>
      <xdr:spPr>
        <a:xfrm rot="13528153">
          <a:off x="1762125" y="14097000"/>
          <a:ext cx="47625" cy="44767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71</xdr:row>
      <xdr:rowOff>9525</xdr:rowOff>
    </xdr:from>
    <xdr:to>
      <xdr:col>3</xdr:col>
      <xdr:colOff>552450</xdr:colOff>
      <xdr:row>71</xdr:row>
      <xdr:rowOff>9525</xdr:rowOff>
    </xdr:to>
    <xdr:sp>
      <xdr:nvSpPr>
        <xdr:cNvPr id="258" name="直線コネクタ 544"/>
        <xdr:cNvSpPr>
          <a:spLocks/>
        </xdr:cNvSpPr>
      </xdr:nvSpPr>
      <xdr:spPr>
        <a:xfrm>
          <a:off x="2085975" y="125063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71</xdr:row>
      <xdr:rowOff>9525</xdr:rowOff>
    </xdr:from>
    <xdr:to>
      <xdr:col>3</xdr:col>
      <xdr:colOff>0</xdr:colOff>
      <xdr:row>71</xdr:row>
      <xdr:rowOff>9525</xdr:rowOff>
    </xdr:to>
    <xdr:sp>
      <xdr:nvSpPr>
        <xdr:cNvPr id="259" name="直線矢印コネクタ 545"/>
        <xdr:cNvSpPr>
          <a:spLocks/>
        </xdr:cNvSpPr>
      </xdr:nvSpPr>
      <xdr:spPr>
        <a:xfrm flipH="1">
          <a:off x="1428750" y="12506325"/>
          <a:ext cx="6286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47625</xdr:rowOff>
    </xdr:from>
    <xdr:to>
      <xdr:col>3</xdr:col>
      <xdr:colOff>0</xdr:colOff>
      <xdr:row>71</xdr:row>
      <xdr:rowOff>9525</xdr:rowOff>
    </xdr:to>
    <xdr:sp>
      <xdr:nvSpPr>
        <xdr:cNvPr id="260" name="直線コネクタ 546"/>
        <xdr:cNvSpPr>
          <a:spLocks/>
        </xdr:cNvSpPr>
      </xdr:nvSpPr>
      <xdr:spPr>
        <a:xfrm flipV="1">
          <a:off x="2057400" y="12001500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73</xdr:row>
      <xdr:rowOff>47625</xdr:rowOff>
    </xdr:from>
    <xdr:to>
      <xdr:col>3</xdr:col>
      <xdr:colOff>76200</xdr:colOff>
      <xdr:row>74</xdr:row>
      <xdr:rowOff>19050</xdr:rowOff>
    </xdr:to>
    <xdr:sp>
      <xdr:nvSpPr>
        <xdr:cNvPr id="261" name="二等辺三角形 547"/>
        <xdr:cNvSpPr>
          <a:spLocks/>
        </xdr:cNvSpPr>
      </xdr:nvSpPr>
      <xdr:spPr>
        <a:xfrm>
          <a:off x="1981200" y="12868275"/>
          <a:ext cx="152400" cy="13335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19050</xdr:rowOff>
    </xdr:from>
    <xdr:to>
      <xdr:col>3</xdr:col>
      <xdr:colOff>0</xdr:colOff>
      <xdr:row>73</xdr:row>
      <xdr:rowOff>47625</xdr:rowOff>
    </xdr:to>
    <xdr:sp>
      <xdr:nvSpPr>
        <xdr:cNvPr id="262" name="直線コネクタ 548"/>
        <xdr:cNvSpPr>
          <a:spLocks/>
        </xdr:cNvSpPr>
      </xdr:nvSpPr>
      <xdr:spPr>
        <a:xfrm flipH="1" flipV="1">
          <a:off x="2057400" y="125158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70</xdr:row>
      <xdr:rowOff>114300</xdr:rowOff>
    </xdr:from>
    <xdr:to>
      <xdr:col>3</xdr:col>
      <xdr:colOff>85725</xdr:colOff>
      <xdr:row>71</xdr:row>
      <xdr:rowOff>85725</xdr:rowOff>
    </xdr:to>
    <xdr:sp>
      <xdr:nvSpPr>
        <xdr:cNvPr id="263" name="フローチャート : 結合子 549"/>
        <xdr:cNvSpPr>
          <a:spLocks/>
        </xdr:cNvSpPr>
      </xdr:nvSpPr>
      <xdr:spPr>
        <a:xfrm>
          <a:off x="1981200" y="12420600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64" name="直線コネクタ 567"/>
        <xdr:cNvSpPr>
          <a:spLocks/>
        </xdr:cNvSpPr>
      </xdr:nvSpPr>
      <xdr:spPr>
        <a:xfrm>
          <a:off x="2905125" y="215931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9525</xdr:rowOff>
    </xdr:from>
    <xdr:to>
      <xdr:col>5</xdr:col>
      <xdr:colOff>571500</xdr:colOff>
      <xdr:row>125</xdr:row>
      <xdr:rowOff>9525</xdr:rowOff>
    </xdr:to>
    <xdr:sp>
      <xdr:nvSpPr>
        <xdr:cNvPr id="265" name="直線矢印コネクタ 568"/>
        <xdr:cNvSpPr>
          <a:spLocks/>
        </xdr:cNvSpPr>
      </xdr:nvSpPr>
      <xdr:spPr>
        <a:xfrm>
          <a:off x="3429000" y="2160270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127</xdr:row>
      <xdr:rowOff>28575</xdr:rowOff>
    </xdr:from>
    <xdr:to>
      <xdr:col>5</xdr:col>
      <xdr:colOff>76200</xdr:colOff>
      <xdr:row>127</xdr:row>
      <xdr:rowOff>152400</xdr:rowOff>
    </xdr:to>
    <xdr:sp>
      <xdr:nvSpPr>
        <xdr:cNvPr id="266" name="二等辺三角形 569"/>
        <xdr:cNvSpPr>
          <a:spLocks/>
        </xdr:cNvSpPr>
      </xdr:nvSpPr>
      <xdr:spPr>
        <a:xfrm>
          <a:off x="3352800" y="2194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127</xdr:row>
      <xdr:rowOff>28575</xdr:rowOff>
    </xdr:to>
    <xdr:sp>
      <xdr:nvSpPr>
        <xdr:cNvPr id="267" name="直線コネクタ 570"/>
        <xdr:cNvSpPr>
          <a:spLocks/>
        </xdr:cNvSpPr>
      </xdr:nvSpPr>
      <xdr:spPr>
        <a:xfrm flipH="1" flipV="1">
          <a:off x="3429000" y="2159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123</xdr:row>
      <xdr:rowOff>95250</xdr:rowOff>
    </xdr:from>
    <xdr:to>
      <xdr:col>4</xdr:col>
      <xdr:colOff>647700</xdr:colOff>
      <xdr:row>123</xdr:row>
      <xdr:rowOff>142875</xdr:rowOff>
    </xdr:to>
    <xdr:sp>
      <xdr:nvSpPr>
        <xdr:cNvPr id="268" name="フリーフォーム 581"/>
        <xdr:cNvSpPr>
          <a:spLocks/>
        </xdr:cNvSpPr>
      </xdr:nvSpPr>
      <xdr:spPr>
        <a:xfrm rot="10800000">
          <a:off x="2943225" y="21364575"/>
          <a:ext cx="447675" cy="4762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123</xdr:row>
      <xdr:rowOff>57150</xdr:rowOff>
    </xdr:from>
    <xdr:to>
      <xdr:col>5</xdr:col>
      <xdr:colOff>495300</xdr:colOff>
      <xdr:row>123</xdr:row>
      <xdr:rowOff>104775</xdr:rowOff>
    </xdr:to>
    <xdr:sp>
      <xdr:nvSpPr>
        <xdr:cNvPr id="269" name="フリーフォーム 582"/>
        <xdr:cNvSpPr>
          <a:spLocks/>
        </xdr:cNvSpPr>
      </xdr:nvSpPr>
      <xdr:spPr>
        <a:xfrm rot="10800000">
          <a:off x="3476625" y="21326475"/>
          <a:ext cx="447675" cy="4762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561975</xdr:colOff>
      <xdr:row>116</xdr:row>
      <xdr:rowOff>0</xdr:rowOff>
    </xdr:to>
    <xdr:sp>
      <xdr:nvSpPr>
        <xdr:cNvPr id="270" name="直線コネクタ 587"/>
        <xdr:cNvSpPr>
          <a:spLocks/>
        </xdr:cNvSpPr>
      </xdr:nvSpPr>
      <xdr:spPr>
        <a:xfrm flipH="1">
          <a:off x="3429000" y="20116800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114</xdr:row>
      <xdr:rowOff>9525</xdr:rowOff>
    </xdr:from>
    <xdr:to>
      <xdr:col>5</xdr:col>
      <xdr:colOff>0</xdr:colOff>
      <xdr:row>116</xdr:row>
      <xdr:rowOff>9525</xdr:rowOff>
    </xdr:to>
    <xdr:sp>
      <xdr:nvSpPr>
        <xdr:cNvPr id="271" name="直線矢印コネクタ 589"/>
        <xdr:cNvSpPr>
          <a:spLocks/>
        </xdr:cNvSpPr>
      </xdr:nvSpPr>
      <xdr:spPr>
        <a:xfrm flipH="1" flipV="1">
          <a:off x="2857500" y="19745325"/>
          <a:ext cx="571500" cy="381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118</xdr:row>
      <xdr:rowOff>28575</xdr:rowOff>
    </xdr:from>
    <xdr:to>
      <xdr:col>5</xdr:col>
      <xdr:colOff>76200</xdr:colOff>
      <xdr:row>118</xdr:row>
      <xdr:rowOff>152400</xdr:rowOff>
    </xdr:to>
    <xdr:sp>
      <xdr:nvSpPr>
        <xdr:cNvPr id="272" name="二等辺三角形 590"/>
        <xdr:cNvSpPr>
          <a:spLocks/>
        </xdr:cNvSpPr>
      </xdr:nvSpPr>
      <xdr:spPr>
        <a:xfrm>
          <a:off x="3352800" y="204692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118</xdr:row>
      <xdr:rowOff>28575</xdr:rowOff>
    </xdr:to>
    <xdr:sp>
      <xdr:nvSpPr>
        <xdr:cNvPr id="273" name="直線コネクタ 591"/>
        <xdr:cNvSpPr>
          <a:spLocks/>
        </xdr:cNvSpPr>
      </xdr:nvSpPr>
      <xdr:spPr>
        <a:xfrm flipH="1" flipV="1">
          <a:off x="3429000" y="201168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115</xdr:row>
      <xdr:rowOff>104775</xdr:rowOff>
    </xdr:from>
    <xdr:to>
      <xdr:col>5</xdr:col>
      <xdr:colOff>76200</xdr:colOff>
      <xdr:row>116</xdr:row>
      <xdr:rowOff>85725</xdr:rowOff>
    </xdr:to>
    <xdr:sp>
      <xdr:nvSpPr>
        <xdr:cNvPr id="274" name="フローチャート : 結合子 592"/>
        <xdr:cNvSpPr>
          <a:spLocks/>
        </xdr:cNvSpPr>
      </xdr:nvSpPr>
      <xdr:spPr>
        <a:xfrm>
          <a:off x="3343275" y="20031075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104</xdr:row>
      <xdr:rowOff>19050</xdr:rowOff>
    </xdr:from>
    <xdr:to>
      <xdr:col>5</xdr:col>
      <xdr:colOff>9525</xdr:colOff>
      <xdr:row>107</xdr:row>
      <xdr:rowOff>0</xdr:rowOff>
    </xdr:to>
    <xdr:sp>
      <xdr:nvSpPr>
        <xdr:cNvPr id="275" name="直線コネクタ 595"/>
        <xdr:cNvSpPr>
          <a:spLocks/>
        </xdr:cNvSpPr>
      </xdr:nvSpPr>
      <xdr:spPr>
        <a:xfrm flipH="1">
          <a:off x="3429000" y="18049875"/>
          <a:ext cx="9525" cy="4667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107</xdr:row>
      <xdr:rowOff>9525</xdr:rowOff>
    </xdr:from>
    <xdr:to>
      <xdr:col>5</xdr:col>
      <xdr:colOff>0</xdr:colOff>
      <xdr:row>107</xdr:row>
      <xdr:rowOff>9525</xdr:rowOff>
    </xdr:to>
    <xdr:sp>
      <xdr:nvSpPr>
        <xdr:cNvPr id="276" name="直線矢印コネクタ 596"/>
        <xdr:cNvSpPr>
          <a:spLocks/>
        </xdr:cNvSpPr>
      </xdr:nvSpPr>
      <xdr:spPr>
        <a:xfrm flipH="1">
          <a:off x="2828925" y="1852612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109</xdr:row>
      <xdr:rowOff>28575</xdr:rowOff>
    </xdr:from>
    <xdr:to>
      <xdr:col>5</xdr:col>
      <xdr:colOff>76200</xdr:colOff>
      <xdr:row>109</xdr:row>
      <xdr:rowOff>152400</xdr:rowOff>
    </xdr:to>
    <xdr:sp>
      <xdr:nvSpPr>
        <xdr:cNvPr id="277" name="二等辺三角形 597"/>
        <xdr:cNvSpPr>
          <a:spLocks/>
        </xdr:cNvSpPr>
      </xdr:nvSpPr>
      <xdr:spPr>
        <a:xfrm>
          <a:off x="3352800" y="188690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109</xdr:row>
      <xdr:rowOff>28575</xdr:rowOff>
    </xdr:to>
    <xdr:sp>
      <xdr:nvSpPr>
        <xdr:cNvPr id="278" name="直線コネクタ 598"/>
        <xdr:cNvSpPr>
          <a:spLocks/>
        </xdr:cNvSpPr>
      </xdr:nvSpPr>
      <xdr:spPr>
        <a:xfrm flipH="1" flipV="1">
          <a:off x="3429000" y="185166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106</xdr:row>
      <xdr:rowOff>95250</xdr:rowOff>
    </xdr:from>
    <xdr:to>
      <xdr:col>5</xdr:col>
      <xdr:colOff>85725</xdr:colOff>
      <xdr:row>107</xdr:row>
      <xdr:rowOff>85725</xdr:rowOff>
    </xdr:to>
    <xdr:sp>
      <xdr:nvSpPr>
        <xdr:cNvPr id="279" name="フローチャート : 結合子 599"/>
        <xdr:cNvSpPr>
          <a:spLocks/>
        </xdr:cNvSpPr>
      </xdr:nvSpPr>
      <xdr:spPr>
        <a:xfrm>
          <a:off x="3352800" y="1844992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38100</xdr:rowOff>
    </xdr:from>
    <xdr:to>
      <xdr:col>4</xdr:col>
      <xdr:colOff>447675</xdr:colOff>
      <xdr:row>108</xdr:row>
      <xdr:rowOff>85725</xdr:rowOff>
    </xdr:to>
    <xdr:sp>
      <xdr:nvSpPr>
        <xdr:cNvPr id="280" name="フリーフォーム 600"/>
        <xdr:cNvSpPr>
          <a:spLocks/>
        </xdr:cNvSpPr>
      </xdr:nvSpPr>
      <xdr:spPr>
        <a:xfrm rot="1864033">
          <a:off x="2743200" y="18716625"/>
          <a:ext cx="447675" cy="4762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108</xdr:row>
      <xdr:rowOff>114300</xdr:rowOff>
    </xdr:from>
    <xdr:to>
      <xdr:col>4</xdr:col>
      <xdr:colOff>638175</xdr:colOff>
      <xdr:row>108</xdr:row>
      <xdr:rowOff>152400</xdr:rowOff>
    </xdr:to>
    <xdr:sp>
      <xdr:nvSpPr>
        <xdr:cNvPr id="281" name="フリーフォーム 601"/>
        <xdr:cNvSpPr>
          <a:spLocks/>
        </xdr:cNvSpPr>
      </xdr:nvSpPr>
      <xdr:spPr>
        <a:xfrm rot="2485488">
          <a:off x="2933700" y="18792825"/>
          <a:ext cx="447675" cy="4762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2" name="直線コネクタ 602"/>
        <xdr:cNvSpPr>
          <a:spLocks/>
        </xdr:cNvSpPr>
      </xdr:nvSpPr>
      <xdr:spPr>
        <a:xfrm>
          <a:off x="2905125" y="169259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9525</xdr:rowOff>
    </xdr:from>
    <xdr:to>
      <xdr:col>5</xdr:col>
      <xdr:colOff>571500</xdr:colOff>
      <xdr:row>98</xdr:row>
      <xdr:rowOff>9525</xdr:rowOff>
    </xdr:to>
    <xdr:sp>
      <xdr:nvSpPr>
        <xdr:cNvPr id="283" name="直線矢印コネクタ 603"/>
        <xdr:cNvSpPr>
          <a:spLocks/>
        </xdr:cNvSpPr>
      </xdr:nvSpPr>
      <xdr:spPr>
        <a:xfrm>
          <a:off x="3429000" y="1693545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100</xdr:row>
      <xdr:rowOff>38100</xdr:rowOff>
    </xdr:from>
    <xdr:to>
      <xdr:col>5</xdr:col>
      <xdr:colOff>76200</xdr:colOff>
      <xdr:row>100</xdr:row>
      <xdr:rowOff>180975</xdr:rowOff>
    </xdr:to>
    <xdr:sp>
      <xdr:nvSpPr>
        <xdr:cNvPr id="284" name="二等辺三角形 604"/>
        <xdr:cNvSpPr>
          <a:spLocks/>
        </xdr:cNvSpPr>
      </xdr:nvSpPr>
      <xdr:spPr>
        <a:xfrm>
          <a:off x="3352800" y="1734502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100</xdr:row>
      <xdr:rowOff>38100</xdr:rowOff>
    </xdr:to>
    <xdr:sp>
      <xdr:nvSpPr>
        <xdr:cNvPr id="285" name="直線コネクタ 605"/>
        <xdr:cNvSpPr>
          <a:spLocks/>
        </xdr:cNvSpPr>
      </xdr:nvSpPr>
      <xdr:spPr>
        <a:xfrm flipH="1" flipV="1">
          <a:off x="3429000" y="1692592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97</xdr:row>
      <xdr:rowOff>95250</xdr:rowOff>
    </xdr:from>
    <xdr:to>
      <xdr:col>5</xdr:col>
      <xdr:colOff>85725</xdr:colOff>
      <xdr:row>98</xdr:row>
      <xdr:rowOff>104775</xdr:rowOff>
    </xdr:to>
    <xdr:sp>
      <xdr:nvSpPr>
        <xdr:cNvPr id="286" name="フローチャート : 結合子 631"/>
        <xdr:cNvSpPr>
          <a:spLocks/>
        </xdr:cNvSpPr>
      </xdr:nvSpPr>
      <xdr:spPr>
        <a:xfrm>
          <a:off x="3352800" y="16859250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86</xdr:row>
      <xdr:rowOff>0</xdr:rowOff>
    </xdr:from>
    <xdr:to>
      <xdr:col>4</xdr:col>
      <xdr:colOff>438150</xdr:colOff>
      <xdr:row>88</xdr:row>
      <xdr:rowOff>142875</xdr:rowOff>
    </xdr:to>
    <xdr:sp>
      <xdr:nvSpPr>
        <xdr:cNvPr id="287" name="直線矢印コネクタ 634"/>
        <xdr:cNvSpPr>
          <a:spLocks/>
        </xdr:cNvSpPr>
      </xdr:nvSpPr>
      <xdr:spPr>
        <a:xfrm flipV="1">
          <a:off x="3181350" y="14963775"/>
          <a:ext cx="0" cy="466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87</xdr:row>
      <xdr:rowOff>9525</xdr:rowOff>
    </xdr:from>
    <xdr:to>
      <xdr:col>5</xdr:col>
      <xdr:colOff>0</xdr:colOff>
      <xdr:row>89</xdr:row>
      <xdr:rowOff>9525</xdr:rowOff>
    </xdr:to>
    <xdr:sp>
      <xdr:nvSpPr>
        <xdr:cNvPr id="288" name="直線コネクタ 651"/>
        <xdr:cNvSpPr>
          <a:spLocks/>
        </xdr:cNvSpPr>
      </xdr:nvSpPr>
      <xdr:spPr>
        <a:xfrm flipH="1" flipV="1">
          <a:off x="3419475" y="15135225"/>
          <a:ext cx="9525" cy="3238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91</xdr:row>
      <xdr:rowOff>28575</xdr:rowOff>
    </xdr:from>
    <xdr:to>
      <xdr:col>5</xdr:col>
      <xdr:colOff>76200</xdr:colOff>
      <xdr:row>91</xdr:row>
      <xdr:rowOff>152400</xdr:rowOff>
    </xdr:to>
    <xdr:sp>
      <xdr:nvSpPr>
        <xdr:cNvPr id="289" name="二等辺三角形 652"/>
        <xdr:cNvSpPr>
          <a:spLocks/>
        </xdr:cNvSpPr>
      </xdr:nvSpPr>
      <xdr:spPr>
        <a:xfrm>
          <a:off x="3352800" y="158019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91</xdr:row>
      <xdr:rowOff>28575</xdr:rowOff>
    </xdr:to>
    <xdr:sp>
      <xdr:nvSpPr>
        <xdr:cNvPr id="290" name="直線コネクタ 653"/>
        <xdr:cNvSpPr>
          <a:spLocks/>
        </xdr:cNvSpPr>
      </xdr:nvSpPr>
      <xdr:spPr>
        <a:xfrm flipH="1" flipV="1">
          <a:off x="3429000" y="154495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88</xdr:row>
      <xdr:rowOff>152400</xdr:rowOff>
    </xdr:from>
    <xdr:to>
      <xdr:col>4</xdr:col>
      <xdr:colOff>676275</xdr:colOff>
      <xdr:row>88</xdr:row>
      <xdr:rowOff>152400</xdr:rowOff>
    </xdr:to>
    <xdr:sp>
      <xdr:nvSpPr>
        <xdr:cNvPr id="291" name="直線コネクタ 654"/>
        <xdr:cNvSpPr>
          <a:spLocks/>
        </xdr:cNvSpPr>
      </xdr:nvSpPr>
      <xdr:spPr>
        <a:xfrm>
          <a:off x="3171825" y="15440025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88</xdr:row>
      <xdr:rowOff>114300</xdr:rowOff>
    </xdr:from>
    <xdr:to>
      <xdr:col>4</xdr:col>
      <xdr:colOff>447675</xdr:colOff>
      <xdr:row>90</xdr:row>
      <xdr:rowOff>142875</xdr:rowOff>
    </xdr:to>
    <xdr:sp>
      <xdr:nvSpPr>
        <xdr:cNvPr id="292" name="直線コネクタ 655"/>
        <xdr:cNvSpPr>
          <a:spLocks/>
        </xdr:cNvSpPr>
      </xdr:nvSpPr>
      <xdr:spPr>
        <a:xfrm flipH="1" flipV="1">
          <a:off x="3181350" y="15401925"/>
          <a:ext cx="9525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561975</xdr:colOff>
      <xdr:row>86</xdr:row>
      <xdr:rowOff>85725</xdr:rowOff>
    </xdr:from>
    <xdr:to>
      <xdr:col>5</xdr:col>
      <xdr:colOff>314325</xdr:colOff>
      <xdr:row>87</xdr:row>
      <xdr:rowOff>142875</xdr:rowOff>
    </xdr:to>
    <xdr:sp>
      <xdr:nvSpPr>
        <xdr:cNvPr id="293" name="四角形吹き出し 656"/>
        <xdr:cNvSpPr>
          <a:spLocks/>
        </xdr:cNvSpPr>
      </xdr:nvSpPr>
      <xdr:spPr>
        <a:xfrm>
          <a:off x="3305175" y="15049500"/>
          <a:ext cx="438150" cy="219075"/>
        </a:xfrm>
        <a:prstGeom prst="wedgeRectCallout">
          <a:avLst>
            <a:gd name="adj1" fmla="val -57499"/>
            <a:gd name="adj2" fmla="val 120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0m
</a:t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171450</xdr:colOff>
      <xdr:row>82</xdr:row>
      <xdr:rowOff>66675</xdr:rowOff>
    </xdr:to>
    <xdr:sp>
      <xdr:nvSpPr>
        <xdr:cNvPr id="294" name="直線コネクタ 673"/>
        <xdr:cNvSpPr>
          <a:spLocks/>
        </xdr:cNvSpPr>
      </xdr:nvSpPr>
      <xdr:spPr>
        <a:xfrm flipH="1" flipV="1">
          <a:off x="3429000" y="13973175"/>
          <a:ext cx="171450" cy="390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77</xdr:row>
      <xdr:rowOff>0</xdr:rowOff>
    </xdr:from>
    <xdr:to>
      <xdr:col>5</xdr:col>
      <xdr:colOff>0</xdr:colOff>
      <xdr:row>80</xdr:row>
      <xdr:rowOff>9525</xdr:rowOff>
    </xdr:to>
    <xdr:sp>
      <xdr:nvSpPr>
        <xdr:cNvPr id="295" name="直線矢印コネクタ 674"/>
        <xdr:cNvSpPr>
          <a:spLocks/>
        </xdr:cNvSpPr>
      </xdr:nvSpPr>
      <xdr:spPr>
        <a:xfrm flipH="1" flipV="1">
          <a:off x="3276600" y="13487400"/>
          <a:ext cx="152400" cy="495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82</xdr:row>
      <xdr:rowOff>28575</xdr:rowOff>
    </xdr:from>
    <xdr:to>
      <xdr:col>5</xdr:col>
      <xdr:colOff>76200</xdr:colOff>
      <xdr:row>82</xdr:row>
      <xdr:rowOff>152400</xdr:rowOff>
    </xdr:to>
    <xdr:sp>
      <xdr:nvSpPr>
        <xdr:cNvPr id="296" name="二等辺三角形 676"/>
        <xdr:cNvSpPr>
          <a:spLocks/>
        </xdr:cNvSpPr>
      </xdr:nvSpPr>
      <xdr:spPr>
        <a:xfrm>
          <a:off x="3352800" y="1432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82</xdr:row>
      <xdr:rowOff>28575</xdr:rowOff>
    </xdr:to>
    <xdr:sp>
      <xdr:nvSpPr>
        <xdr:cNvPr id="297" name="直線コネクタ 677"/>
        <xdr:cNvSpPr>
          <a:spLocks/>
        </xdr:cNvSpPr>
      </xdr:nvSpPr>
      <xdr:spPr>
        <a:xfrm flipH="1" flipV="1">
          <a:off x="3429000" y="1397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73</xdr:row>
      <xdr:rowOff>28575</xdr:rowOff>
    </xdr:from>
    <xdr:to>
      <xdr:col>5</xdr:col>
      <xdr:colOff>76200</xdr:colOff>
      <xdr:row>73</xdr:row>
      <xdr:rowOff>152400</xdr:rowOff>
    </xdr:to>
    <xdr:sp>
      <xdr:nvSpPr>
        <xdr:cNvPr id="298" name="二等辺三角形 678"/>
        <xdr:cNvSpPr>
          <a:spLocks/>
        </xdr:cNvSpPr>
      </xdr:nvSpPr>
      <xdr:spPr>
        <a:xfrm>
          <a:off x="3352800" y="128492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73</xdr:row>
      <xdr:rowOff>28575</xdr:rowOff>
    </xdr:to>
    <xdr:sp>
      <xdr:nvSpPr>
        <xdr:cNvPr id="299" name="直線コネクタ 679"/>
        <xdr:cNvSpPr>
          <a:spLocks/>
        </xdr:cNvSpPr>
      </xdr:nvSpPr>
      <xdr:spPr>
        <a:xfrm flipH="1" flipV="1">
          <a:off x="3429000" y="124968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68</xdr:row>
      <xdr:rowOff>38100</xdr:rowOff>
    </xdr:from>
    <xdr:to>
      <xdr:col>5</xdr:col>
      <xdr:colOff>0</xdr:colOff>
      <xdr:row>71</xdr:row>
      <xdr:rowOff>0</xdr:rowOff>
    </xdr:to>
    <xdr:sp>
      <xdr:nvSpPr>
        <xdr:cNvPr id="300" name="直線矢印コネクタ 680"/>
        <xdr:cNvSpPr>
          <a:spLocks/>
        </xdr:cNvSpPr>
      </xdr:nvSpPr>
      <xdr:spPr>
        <a:xfrm flipH="1" flipV="1">
          <a:off x="3105150" y="11991975"/>
          <a:ext cx="323850" cy="5048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28575</xdr:rowOff>
    </xdr:from>
    <xdr:to>
      <xdr:col>5</xdr:col>
      <xdr:colOff>323850</xdr:colOff>
      <xdr:row>71</xdr:row>
      <xdr:rowOff>9525</xdr:rowOff>
    </xdr:to>
    <xdr:sp>
      <xdr:nvSpPr>
        <xdr:cNvPr id="301" name="直線コネクタ 681"/>
        <xdr:cNvSpPr>
          <a:spLocks/>
        </xdr:cNvSpPr>
      </xdr:nvSpPr>
      <xdr:spPr>
        <a:xfrm flipH="1">
          <a:off x="3438525" y="11982450"/>
          <a:ext cx="314325" cy="5238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70</xdr:row>
      <xdr:rowOff>95250</xdr:rowOff>
    </xdr:from>
    <xdr:to>
      <xdr:col>5</xdr:col>
      <xdr:colOff>85725</xdr:colOff>
      <xdr:row>71</xdr:row>
      <xdr:rowOff>76200</xdr:rowOff>
    </xdr:to>
    <xdr:sp>
      <xdr:nvSpPr>
        <xdr:cNvPr id="302" name="フローチャート : 結合子 689"/>
        <xdr:cNvSpPr>
          <a:spLocks/>
        </xdr:cNvSpPr>
      </xdr:nvSpPr>
      <xdr:spPr>
        <a:xfrm>
          <a:off x="3362325" y="12401550"/>
          <a:ext cx="152400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122</xdr:row>
      <xdr:rowOff>133350</xdr:rowOff>
    </xdr:from>
    <xdr:to>
      <xdr:col>7</xdr:col>
      <xdr:colOff>400050</xdr:colOff>
      <xdr:row>125</xdr:row>
      <xdr:rowOff>0</xdr:rowOff>
    </xdr:to>
    <xdr:sp>
      <xdr:nvSpPr>
        <xdr:cNvPr id="303" name="直線コネクタ 698"/>
        <xdr:cNvSpPr>
          <a:spLocks/>
        </xdr:cNvSpPr>
      </xdr:nvSpPr>
      <xdr:spPr>
        <a:xfrm flipH="1">
          <a:off x="4800600" y="21240750"/>
          <a:ext cx="400050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122</xdr:row>
      <xdr:rowOff>9525</xdr:rowOff>
    </xdr:from>
    <xdr:to>
      <xdr:col>7</xdr:col>
      <xdr:colOff>0</xdr:colOff>
      <xdr:row>125</xdr:row>
      <xdr:rowOff>9525</xdr:rowOff>
    </xdr:to>
    <xdr:sp>
      <xdr:nvSpPr>
        <xdr:cNvPr id="304" name="直線矢印コネクタ 699"/>
        <xdr:cNvSpPr>
          <a:spLocks/>
        </xdr:cNvSpPr>
      </xdr:nvSpPr>
      <xdr:spPr>
        <a:xfrm flipV="1">
          <a:off x="4800600" y="21116925"/>
          <a:ext cx="0" cy="485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127</xdr:row>
      <xdr:rowOff>28575</xdr:rowOff>
    </xdr:from>
    <xdr:to>
      <xdr:col>7</xdr:col>
      <xdr:colOff>76200</xdr:colOff>
      <xdr:row>127</xdr:row>
      <xdr:rowOff>152400</xdr:rowOff>
    </xdr:to>
    <xdr:sp>
      <xdr:nvSpPr>
        <xdr:cNvPr id="305" name="二等辺三角形 700"/>
        <xdr:cNvSpPr>
          <a:spLocks/>
        </xdr:cNvSpPr>
      </xdr:nvSpPr>
      <xdr:spPr>
        <a:xfrm>
          <a:off x="4724400" y="219456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0</xdr:rowOff>
    </xdr:from>
    <xdr:to>
      <xdr:col>7</xdr:col>
      <xdr:colOff>0</xdr:colOff>
      <xdr:row>127</xdr:row>
      <xdr:rowOff>28575</xdr:rowOff>
    </xdr:to>
    <xdr:sp>
      <xdr:nvSpPr>
        <xdr:cNvPr id="306" name="直線コネクタ 701"/>
        <xdr:cNvSpPr>
          <a:spLocks/>
        </xdr:cNvSpPr>
      </xdr:nvSpPr>
      <xdr:spPr>
        <a:xfrm flipH="1" flipV="1">
          <a:off x="4800600" y="215931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124</xdr:row>
      <xdr:rowOff>95250</xdr:rowOff>
    </xdr:from>
    <xdr:to>
      <xdr:col>7</xdr:col>
      <xdr:colOff>85725</xdr:colOff>
      <xdr:row>125</xdr:row>
      <xdr:rowOff>85725</xdr:rowOff>
    </xdr:to>
    <xdr:sp>
      <xdr:nvSpPr>
        <xdr:cNvPr id="307" name="フローチャート : 結合子 707"/>
        <xdr:cNvSpPr>
          <a:spLocks/>
        </xdr:cNvSpPr>
      </xdr:nvSpPr>
      <xdr:spPr>
        <a:xfrm>
          <a:off x="4724400" y="2152650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114</xdr:row>
      <xdr:rowOff>180975</xdr:rowOff>
    </xdr:from>
    <xdr:to>
      <xdr:col>7</xdr:col>
      <xdr:colOff>19050</xdr:colOff>
      <xdr:row>116</xdr:row>
      <xdr:rowOff>19050</xdr:rowOff>
    </xdr:to>
    <xdr:sp>
      <xdr:nvSpPr>
        <xdr:cNvPr id="308" name="直線矢印コネクタ 708"/>
        <xdr:cNvSpPr>
          <a:spLocks/>
        </xdr:cNvSpPr>
      </xdr:nvSpPr>
      <xdr:spPr>
        <a:xfrm flipH="1" flipV="1">
          <a:off x="4200525" y="19916775"/>
          <a:ext cx="619125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47625</xdr:colOff>
      <xdr:row>114</xdr:row>
      <xdr:rowOff>171450</xdr:rowOff>
    </xdr:from>
    <xdr:to>
      <xdr:col>7</xdr:col>
      <xdr:colOff>476250</xdr:colOff>
      <xdr:row>115</xdr:row>
      <xdr:rowOff>142875</xdr:rowOff>
    </xdr:to>
    <xdr:pic>
      <xdr:nvPicPr>
        <xdr:cNvPr id="309" name="図 70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48225" y="19907250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116</xdr:row>
      <xdr:rowOff>9525</xdr:rowOff>
    </xdr:from>
    <xdr:to>
      <xdr:col>7</xdr:col>
      <xdr:colOff>523875</xdr:colOff>
      <xdr:row>116</xdr:row>
      <xdr:rowOff>152400</xdr:rowOff>
    </xdr:to>
    <xdr:sp>
      <xdr:nvSpPr>
        <xdr:cNvPr id="310" name="直線コネクタ 710"/>
        <xdr:cNvSpPr>
          <a:spLocks/>
        </xdr:cNvSpPr>
      </xdr:nvSpPr>
      <xdr:spPr>
        <a:xfrm>
          <a:off x="4810125" y="20126325"/>
          <a:ext cx="514350" cy="1428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9525</xdr:rowOff>
    </xdr:from>
    <xdr:to>
      <xdr:col>7</xdr:col>
      <xdr:colOff>0</xdr:colOff>
      <xdr:row>116</xdr:row>
      <xdr:rowOff>9525</xdr:rowOff>
    </xdr:to>
    <xdr:sp>
      <xdr:nvSpPr>
        <xdr:cNvPr id="311" name="直線コネクタ 711"/>
        <xdr:cNvSpPr>
          <a:spLocks/>
        </xdr:cNvSpPr>
      </xdr:nvSpPr>
      <xdr:spPr>
        <a:xfrm flipV="1">
          <a:off x="4800600" y="19745325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118</xdr:row>
      <xdr:rowOff>28575</xdr:rowOff>
    </xdr:from>
    <xdr:to>
      <xdr:col>7</xdr:col>
      <xdr:colOff>76200</xdr:colOff>
      <xdr:row>118</xdr:row>
      <xdr:rowOff>152400</xdr:rowOff>
    </xdr:to>
    <xdr:sp>
      <xdr:nvSpPr>
        <xdr:cNvPr id="312" name="二等辺三角形 712"/>
        <xdr:cNvSpPr>
          <a:spLocks/>
        </xdr:cNvSpPr>
      </xdr:nvSpPr>
      <xdr:spPr>
        <a:xfrm>
          <a:off x="4724400" y="204692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118</xdr:row>
      <xdr:rowOff>28575</xdr:rowOff>
    </xdr:to>
    <xdr:sp>
      <xdr:nvSpPr>
        <xdr:cNvPr id="313" name="直線コネクタ 713"/>
        <xdr:cNvSpPr>
          <a:spLocks/>
        </xdr:cNvSpPr>
      </xdr:nvSpPr>
      <xdr:spPr>
        <a:xfrm flipH="1" flipV="1">
          <a:off x="4800600" y="201168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115</xdr:row>
      <xdr:rowOff>114300</xdr:rowOff>
    </xdr:from>
    <xdr:to>
      <xdr:col>7</xdr:col>
      <xdr:colOff>76200</xdr:colOff>
      <xdr:row>116</xdr:row>
      <xdr:rowOff>85725</xdr:rowOff>
    </xdr:to>
    <xdr:sp>
      <xdr:nvSpPr>
        <xdr:cNvPr id="314" name="フローチャート : 結合子 714"/>
        <xdr:cNvSpPr>
          <a:spLocks/>
        </xdr:cNvSpPr>
      </xdr:nvSpPr>
      <xdr:spPr>
        <a:xfrm>
          <a:off x="4714875" y="20040600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104</xdr:row>
      <xdr:rowOff>9525</xdr:rowOff>
    </xdr:from>
    <xdr:to>
      <xdr:col>7</xdr:col>
      <xdr:colOff>9525</xdr:colOff>
      <xdr:row>106</xdr:row>
      <xdr:rowOff>142875</xdr:rowOff>
    </xdr:to>
    <xdr:sp>
      <xdr:nvSpPr>
        <xdr:cNvPr id="315" name="直線コネクタ 715"/>
        <xdr:cNvSpPr>
          <a:spLocks/>
        </xdr:cNvSpPr>
      </xdr:nvSpPr>
      <xdr:spPr>
        <a:xfrm flipV="1">
          <a:off x="4800600" y="18040350"/>
          <a:ext cx="9525" cy="4572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109</xdr:row>
      <xdr:rowOff>28575</xdr:rowOff>
    </xdr:from>
    <xdr:to>
      <xdr:col>7</xdr:col>
      <xdr:colOff>76200</xdr:colOff>
      <xdr:row>109</xdr:row>
      <xdr:rowOff>152400</xdr:rowOff>
    </xdr:to>
    <xdr:sp>
      <xdr:nvSpPr>
        <xdr:cNvPr id="316" name="二等辺三角形 716"/>
        <xdr:cNvSpPr>
          <a:spLocks/>
        </xdr:cNvSpPr>
      </xdr:nvSpPr>
      <xdr:spPr>
        <a:xfrm>
          <a:off x="4724400" y="188690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0</xdr:colOff>
      <xdr:row>109</xdr:row>
      <xdr:rowOff>28575</xdr:rowOff>
    </xdr:to>
    <xdr:sp>
      <xdr:nvSpPr>
        <xdr:cNvPr id="317" name="直線コネクタ 717"/>
        <xdr:cNvSpPr>
          <a:spLocks/>
        </xdr:cNvSpPr>
      </xdr:nvSpPr>
      <xdr:spPr>
        <a:xfrm flipH="1" flipV="1">
          <a:off x="4800600" y="185166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106</xdr:row>
      <xdr:rowOff>161925</xdr:rowOff>
    </xdr:from>
    <xdr:to>
      <xdr:col>7</xdr:col>
      <xdr:colOff>561975</xdr:colOff>
      <xdr:row>107</xdr:row>
      <xdr:rowOff>123825</xdr:rowOff>
    </xdr:to>
    <xdr:sp>
      <xdr:nvSpPr>
        <xdr:cNvPr id="318" name="直線矢印コネクタ 718"/>
        <xdr:cNvSpPr>
          <a:spLocks/>
        </xdr:cNvSpPr>
      </xdr:nvSpPr>
      <xdr:spPr>
        <a:xfrm>
          <a:off x="4819650" y="18516600"/>
          <a:ext cx="542925" cy="1238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152400</xdr:rowOff>
    </xdr:from>
    <xdr:to>
      <xdr:col>7</xdr:col>
      <xdr:colOff>533400</xdr:colOff>
      <xdr:row>106</xdr:row>
      <xdr:rowOff>152400</xdr:rowOff>
    </xdr:to>
    <xdr:sp>
      <xdr:nvSpPr>
        <xdr:cNvPr id="319" name="直線コネクタ 719"/>
        <xdr:cNvSpPr>
          <a:spLocks/>
        </xdr:cNvSpPr>
      </xdr:nvSpPr>
      <xdr:spPr>
        <a:xfrm>
          <a:off x="4810125" y="185070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106</xdr:row>
      <xdr:rowOff>85725</xdr:rowOff>
    </xdr:from>
    <xdr:to>
      <xdr:col>7</xdr:col>
      <xdr:colOff>85725</xdr:colOff>
      <xdr:row>107</xdr:row>
      <xdr:rowOff>85725</xdr:rowOff>
    </xdr:to>
    <xdr:sp>
      <xdr:nvSpPr>
        <xdr:cNvPr id="320" name="フローチャート : 結合子 720"/>
        <xdr:cNvSpPr>
          <a:spLocks/>
        </xdr:cNvSpPr>
      </xdr:nvSpPr>
      <xdr:spPr>
        <a:xfrm>
          <a:off x="4733925" y="18440400"/>
          <a:ext cx="152400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38100</xdr:rowOff>
    </xdr:from>
    <xdr:to>
      <xdr:col>7</xdr:col>
      <xdr:colOff>9525</xdr:colOff>
      <xdr:row>100</xdr:row>
      <xdr:rowOff>152400</xdr:rowOff>
    </xdr:to>
    <xdr:sp>
      <xdr:nvSpPr>
        <xdr:cNvPr id="321" name="直線コネクタ 721"/>
        <xdr:cNvSpPr>
          <a:spLocks/>
        </xdr:cNvSpPr>
      </xdr:nvSpPr>
      <xdr:spPr>
        <a:xfrm flipH="1">
          <a:off x="4810125" y="17345025"/>
          <a:ext cx="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514350</xdr:colOff>
      <xdr:row>99</xdr:row>
      <xdr:rowOff>104775</xdr:rowOff>
    </xdr:from>
    <xdr:to>
      <xdr:col>7</xdr:col>
      <xdr:colOff>19050</xdr:colOff>
      <xdr:row>99</xdr:row>
      <xdr:rowOff>104775</xdr:rowOff>
    </xdr:to>
    <xdr:sp>
      <xdr:nvSpPr>
        <xdr:cNvPr id="322" name="直線コネクタ 722"/>
        <xdr:cNvSpPr>
          <a:spLocks/>
        </xdr:cNvSpPr>
      </xdr:nvSpPr>
      <xdr:spPr>
        <a:xfrm>
          <a:off x="4629150" y="17221200"/>
          <a:ext cx="190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98</xdr:row>
      <xdr:rowOff>85725</xdr:rowOff>
    </xdr:from>
    <xdr:to>
      <xdr:col>7</xdr:col>
      <xdr:colOff>0</xdr:colOff>
      <xdr:row>98</xdr:row>
      <xdr:rowOff>85725</xdr:rowOff>
    </xdr:to>
    <xdr:sp>
      <xdr:nvSpPr>
        <xdr:cNvPr id="323" name="直線コネクタ 723"/>
        <xdr:cNvSpPr>
          <a:spLocks/>
        </xdr:cNvSpPr>
      </xdr:nvSpPr>
      <xdr:spPr>
        <a:xfrm>
          <a:off x="4610100" y="17011650"/>
          <a:ext cx="190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133350</xdr:rowOff>
    </xdr:from>
    <xdr:to>
      <xdr:col>7</xdr:col>
      <xdr:colOff>0</xdr:colOff>
      <xdr:row>98</xdr:row>
      <xdr:rowOff>95250</xdr:rowOff>
    </xdr:to>
    <xdr:sp>
      <xdr:nvSpPr>
        <xdr:cNvPr id="324" name="直線矢印コネクタ 724"/>
        <xdr:cNvSpPr>
          <a:spLocks/>
        </xdr:cNvSpPr>
      </xdr:nvSpPr>
      <xdr:spPr>
        <a:xfrm flipV="1">
          <a:off x="4800600" y="16573500"/>
          <a:ext cx="0" cy="4476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100</xdr:row>
      <xdr:rowOff>38100</xdr:rowOff>
    </xdr:from>
    <xdr:to>
      <xdr:col>7</xdr:col>
      <xdr:colOff>85725</xdr:colOff>
      <xdr:row>100</xdr:row>
      <xdr:rowOff>180975</xdr:rowOff>
    </xdr:to>
    <xdr:sp>
      <xdr:nvSpPr>
        <xdr:cNvPr id="325" name="二等辺三角形 725"/>
        <xdr:cNvSpPr>
          <a:spLocks/>
        </xdr:cNvSpPr>
      </xdr:nvSpPr>
      <xdr:spPr>
        <a:xfrm>
          <a:off x="4733925" y="1734502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523875</xdr:colOff>
      <xdr:row>100</xdr:row>
      <xdr:rowOff>9525</xdr:rowOff>
    </xdr:from>
    <xdr:to>
      <xdr:col>10</xdr:col>
      <xdr:colOff>133350</xdr:colOff>
      <xdr:row>101</xdr:row>
      <xdr:rowOff>85725</xdr:rowOff>
    </xdr:to>
    <xdr:pic>
      <xdr:nvPicPr>
        <xdr:cNvPr id="326" name="図 72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619875" y="173164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97</xdr:row>
      <xdr:rowOff>85725</xdr:rowOff>
    </xdr:from>
    <xdr:to>
      <xdr:col>7</xdr:col>
      <xdr:colOff>552450</xdr:colOff>
      <xdr:row>97</xdr:row>
      <xdr:rowOff>95250</xdr:rowOff>
    </xdr:to>
    <xdr:sp>
      <xdr:nvSpPr>
        <xdr:cNvPr id="327" name="直線コネクタ 731"/>
        <xdr:cNvSpPr>
          <a:spLocks/>
        </xdr:cNvSpPr>
      </xdr:nvSpPr>
      <xdr:spPr>
        <a:xfrm flipV="1">
          <a:off x="4276725" y="16849725"/>
          <a:ext cx="10763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361950</xdr:colOff>
      <xdr:row>98</xdr:row>
      <xdr:rowOff>47625</xdr:rowOff>
    </xdr:from>
    <xdr:to>
      <xdr:col>6</xdr:col>
      <xdr:colOff>581025</xdr:colOff>
      <xdr:row>99</xdr:row>
      <xdr:rowOff>114300</xdr:rowOff>
    </xdr:to>
    <xdr:pic>
      <xdr:nvPicPr>
        <xdr:cNvPr id="328" name="図 1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476750" y="169735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111</xdr:row>
      <xdr:rowOff>171450</xdr:rowOff>
    </xdr:from>
    <xdr:to>
      <xdr:col>10</xdr:col>
      <xdr:colOff>295275</xdr:colOff>
      <xdr:row>113</xdr:row>
      <xdr:rowOff>47625</xdr:rowOff>
    </xdr:to>
    <xdr:pic>
      <xdr:nvPicPr>
        <xdr:cNvPr id="329" name="図 73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781800" y="193357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97</xdr:row>
      <xdr:rowOff>19050</xdr:rowOff>
    </xdr:from>
    <xdr:to>
      <xdr:col>7</xdr:col>
      <xdr:colOff>76200</xdr:colOff>
      <xdr:row>98</xdr:row>
      <xdr:rowOff>9525</xdr:rowOff>
    </xdr:to>
    <xdr:sp>
      <xdr:nvSpPr>
        <xdr:cNvPr id="330" name="フローチャート : 結合子 734"/>
        <xdr:cNvSpPr>
          <a:spLocks/>
        </xdr:cNvSpPr>
      </xdr:nvSpPr>
      <xdr:spPr>
        <a:xfrm>
          <a:off x="4714875" y="1678305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342900</xdr:colOff>
      <xdr:row>58</xdr:row>
      <xdr:rowOff>133350</xdr:rowOff>
    </xdr:from>
    <xdr:to>
      <xdr:col>4</xdr:col>
      <xdr:colOff>600075</xdr:colOff>
      <xdr:row>60</xdr:row>
      <xdr:rowOff>47625</xdr:rowOff>
    </xdr:to>
    <xdr:pic>
      <xdr:nvPicPr>
        <xdr:cNvPr id="331" name="図 50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086100" y="1029652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676275</xdr:colOff>
      <xdr:row>75</xdr:row>
      <xdr:rowOff>161925</xdr:rowOff>
    </xdr:to>
    <xdr:sp>
      <xdr:nvSpPr>
        <xdr:cNvPr id="332" name="直線コネクタ 17"/>
        <xdr:cNvSpPr>
          <a:spLocks/>
        </xdr:cNvSpPr>
      </xdr:nvSpPr>
      <xdr:spPr>
        <a:xfrm>
          <a:off x="19050" y="11811000"/>
          <a:ext cx="13430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144</xdr:row>
      <xdr:rowOff>123825</xdr:rowOff>
    </xdr:from>
    <xdr:to>
      <xdr:col>1</xdr:col>
      <xdr:colOff>161925</xdr:colOff>
      <xdr:row>145</xdr:row>
      <xdr:rowOff>47625</xdr:rowOff>
    </xdr:to>
    <xdr:sp>
      <xdr:nvSpPr>
        <xdr:cNvPr id="333" name="フローチャート : 結合子 746"/>
        <xdr:cNvSpPr>
          <a:spLocks/>
        </xdr:cNvSpPr>
      </xdr:nvSpPr>
      <xdr:spPr>
        <a:xfrm>
          <a:off x="771525" y="24888825"/>
          <a:ext cx="76200" cy="8572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179</xdr:row>
      <xdr:rowOff>47625</xdr:rowOff>
    </xdr:from>
    <xdr:to>
      <xdr:col>2</xdr:col>
      <xdr:colOff>676275</xdr:colOff>
      <xdr:row>181</xdr:row>
      <xdr:rowOff>152400</xdr:rowOff>
    </xdr:to>
    <xdr:sp>
      <xdr:nvSpPr>
        <xdr:cNvPr id="334" name="直線コネクタ 828"/>
        <xdr:cNvSpPr>
          <a:spLocks/>
        </xdr:cNvSpPr>
      </xdr:nvSpPr>
      <xdr:spPr>
        <a:xfrm flipV="1">
          <a:off x="2047875" y="30651450"/>
          <a:ext cx="0" cy="4286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184</xdr:row>
      <xdr:rowOff>28575</xdr:rowOff>
    </xdr:from>
    <xdr:to>
      <xdr:col>3</xdr:col>
      <xdr:colOff>76200</xdr:colOff>
      <xdr:row>184</xdr:row>
      <xdr:rowOff>152400</xdr:rowOff>
    </xdr:to>
    <xdr:sp>
      <xdr:nvSpPr>
        <xdr:cNvPr id="335" name="二等辺三角形 829"/>
        <xdr:cNvSpPr>
          <a:spLocks/>
        </xdr:cNvSpPr>
      </xdr:nvSpPr>
      <xdr:spPr>
        <a:xfrm>
          <a:off x="1981200" y="314420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0</xdr:colOff>
      <xdr:row>184</xdr:row>
      <xdr:rowOff>28575</xdr:rowOff>
    </xdr:to>
    <xdr:sp>
      <xdr:nvSpPr>
        <xdr:cNvPr id="336" name="直線コネクタ 830"/>
        <xdr:cNvSpPr>
          <a:spLocks/>
        </xdr:cNvSpPr>
      </xdr:nvSpPr>
      <xdr:spPr>
        <a:xfrm flipH="1" flipV="1">
          <a:off x="2057400" y="310896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181</xdr:row>
      <xdr:rowOff>161925</xdr:rowOff>
    </xdr:from>
    <xdr:to>
      <xdr:col>3</xdr:col>
      <xdr:colOff>609600</xdr:colOff>
      <xdr:row>182</xdr:row>
      <xdr:rowOff>95250</xdr:rowOff>
    </xdr:to>
    <xdr:sp>
      <xdr:nvSpPr>
        <xdr:cNvPr id="337" name="直線矢印コネクタ 831"/>
        <xdr:cNvSpPr>
          <a:spLocks/>
        </xdr:cNvSpPr>
      </xdr:nvSpPr>
      <xdr:spPr>
        <a:xfrm>
          <a:off x="2066925" y="31089600"/>
          <a:ext cx="600075" cy="95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183</xdr:row>
      <xdr:rowOff>38100</xdr:rowOff>
    </xdr:from>
    <xdr:to>
      <xdr:col>3</xdr:col>
      <xdr:colOff>180975</xdr:colOff>
      <xdr:row>183</xdr:row>
      <xdr:rowOff>114300</xdr:rowOff>
    </xdr:to>
    <xdr:sp>
      <xdr:nvSpPr>
        <xdr:cNvPr id="338" name="フローチャート : 結合子 832"/>
        <xdr:cNvSpPr>
          <a:spLocks/>
        </xdr:cNvSpPr>
      </xdr:nvSpPr>
      <xdr:spPr>
        <a:xfrm>
          <a:off x="2162175" y="31289625"/>
          <a:ext cx="76200" cy="8572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514350</xdr:colOff>
      <xdr:row>174</xdr:row>
      <xdr:rowOff>66675</xdr:rowOff>
    </xdr:to>
    <xdr:sp>
      <xdr:nvSpPr>
        <xdr:cNvPr id="339" name="直線コネクタ 875"/>
        <xdr:cNvSpPr>
          <a:spLocks/>
        </xdr:cNvSpPr>
      </xdr:nvSpPr>
      <xdr:spPr>
        <a:xfrm>
          <a:off x="685800" y="29613225"/>
          <a:ext cx="514350" cy="228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170</xdr:row>
      <xdr:rowOff>28575</xdr:rowOff>
    </xdr:from>
    <xdr:to>
      <xdr:col>1</xdr:col>
      <xdr:colOff>0</xdr:colOff>
      <xdr:row>173</xdr:row>
      <xdr:rowOff>9525</xdr:rowOff>
    </xdr:to>
    <xdr:sp>
      <xdr:nvSpPr>
        <xdr:cNvPr id="340" name="直線コネクタ 876"/>
        <xdr:cNvSpPr>
          <a:spLocks/>
        </xdr:cNvSpPr>
      </xdr:nvSpPr>
      <xdr:spPr>
        <a:xfrm flipV="1">
          <a:off x="685800" y="29070300"/>
          <a:ext cx="0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175</xdr:row>
      <xdr:rowOff>28575</xdr:rowOff>
    </xdr:from>
    <xdr:to>
      <xdr:col>1</xdr:col>
      <xdr:colOff>76200</xdr:colOff>
      <xdr:row>175</xdr:row>
      <xdr:rowOff>152400</xdr:rowOff>
    </xdr:to>
    <xdr:sp>
      <xdr:nvSpPr>
        <xdr:cNvPr id="341" name="二等辺三角形 877"/>
        <xdr:cNvSpPr>
          <a:spLocks/>
        </xdr:cNvSpPr>
      </xdr:nvSpPr>
      <xdr:spPr>
        <a:xfrm>
          <a:off x="609600" y="299656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175</xdr:row>
      <xdr:rowOff>28575</xdr:rowOff>
    </xdr:to>
    <xdr:sp>
      <xdr:nvSpPr>
        <xdr:cNvPr id="342" name="直線コネクタ 878"/>
        <xdr:cNvSpPr>
          <a:spLocks/>
        </xdr:cNvSpPr>
      </xdr:nvSpPr>
      <xdr:spPr>
        <a:xfrm flipH="1" flipV="1">
          <a:off x="685800" y="296132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171</xdr:row>
      <xdr:rowOff>47625</xdr:rowOff>
    </xdr:from>
    <xdr:to>
      <xdr:col>1</xdr:col>
      <xdr:colOff>0</xdr:colOff>
      <xdr:row>173</xdr:row>
      <xdr:rowOff>9525</xdr:rowOff>
    </xdr:to>
    <xdr:sp>
      <xdr:nvSpPr>
        <xdr:cNvPr id="343" name="直線矢印コネクタ 879"/>
        <xdr:cNvSpPr>
          <a:spLocks/>
        </xdr:cNvSpPr>
      </xdr:nvSpPr>
      <xdr:spPr>
        <a:xfrm flipH="1" flipV="1">
          <a:off x="180975" y="29279850"/>
          <a:ext cx="504825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172</xdr:row>
      <xdr:rowOff>95250</xdr:rowOff>
    </xdr:from>
    <xdr:to>
      <xdr:col>1</xdr:col>
      <xdr:colOff>76200</xdr:colOff>
      <xdr:row>173</xdr:row>
      <xdr:rowOff>76200</xdr:rowOff>
    </xdr:to>
    <xdr:sp>
      <xdr:nvSpPr>
        <xdr:cNvPr id="344" name="フローチャート : 結合子 880"/>
        <xdr:cNvSpPr>
          <a:spLocks/>
        </xdr:cNvSpPr>
      </xdr:nvSpPr>
      <xdr:spPr>
        <a:xfrm>
          <a:off x="600075" y="29517975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68</xdr:row>
      <xdr:rowOff>47625</xdr:rowOff>
    </xdr:from>
    <xdr:to>
      <xdr:col>6</xdr:col>
      <xdr:colOff>676275</xdr:colOff>
      <xdr:row>70</xdr:row>
      <xdr:rowOff>180975</xdr:rowOff>
    </xdr:to>
    <xdr:sp>
      <xdr:nvSpPr>
        <xdr:cNvPr id="345" name="直線コネクタ 891"/>
        <xdr:cNvSpPr>
          <a:spLocks/>
        </xdr:cNvSpPr>
      </xdr:nvSpPr>
      <xdr:spPr>
        <a:xfrm flipV="1">
          <a:off x="4791075" y="1200150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73</xdr:row>
      <xdr:rowOff>28575</xdr:rowOff>
    </xdr:from>
    <xdr:to>
      <xdr:col>7</xdr:col>
      <xdr:colOff>76200</xdr:colOff>
      <xdr:row>73</xdr:row>
      <xdr:rowOff>152400</xdr:rowOff>
    </xdr:to>
    <xdr:sp>
      <xdr:nvSpPr>
        <xdr:cNvPr id="346" name="二等辺三角形 892"/>
        <xdr:cNvSpPr>
          <a:spLocks/>
        </xdr:cNvSpPr>
      </xdr:nvSpPr>
      <xdr:spPr>
        <a:xfrm>
          <a:off x="4724400" y="128492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73</xdr:row>
      <xdr:rowOff>28575</xdr:rowOff>
    </xdr:to>
    <xdr:sp>
      <xdr:nvSpPr>
        <xdr:cNvPr id="347" name="直線コネクタ 893"/>
        <xdr:cNvSpPr>
          <a:spLocks/>
        </xdr:cNvSpPr>
      </xdr:nvSpPr>
      <xdr:spPr>
        <a:xfrm flipH="1" flipV="1">
          <a:off x="4800600" y="124968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71</xdr:row>
      <xdr:rowOff>9525</xdr:rowOff>
    </xdr:from>
    <xdr:to>
      <xdr:col>7</xdr:col>
      <xdr:colOff>0</xdr:colOff>
      <xdr:row>71</xdr:row>
      <xdr:rowOff>9525</xdr:rowOff>
    </xdr:to>
    <xdr:sp>
      <xdr:nvSpPr>
        <xdr:cNvPr id="348" name="直線矢印コネクタ 894"/>
        <xdr:cNvSpPr>
          <a:spLocks/>
        </xdr:cNvSpPr>
      </xdr:nvSpPr>
      <xdr:spPr>
        <a:xfrm flipH="1">
          <a:off x="4133850" y="12506325"/>
          <a:ext cx="6667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71</xdr:row>
      <xdr:rowOff>114300</xdr:rowOff>
    </xdr:from>
    <xdr:to>
      <xdr:col>6</xdr:col>
      <xdr:colOff>533400</xdr:colOff>
      <xdr:row>72</xdr:row>
      <xdr:rowOff>28575</xdr:rowOff>
    </xdr:to>
    <xdr:sp>
      <xdr:nvSpPr>
        <xdr:cNvPr id="349" name="フローチャート : 結合子 895"/>
        <xdr:cNvSpPr>
          <a:spLocks/>
        </xdr:cNvSpPr>
      </xdr:nvSpPr>
      <xdr:spPr>
        <a:xfrm>
          <a:off x="4572000" y="12611100"/>
          <a:ext cx="76200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191</xdr:row>
      <xdr:rowOff>9525</xdr:rowOff>
    </xdr:from>
    <xdr:to>
      <xdr:col>1</xdr:col>
      <xdr:colOff>571500</xdr:colOff>
      <xdr:row>191</xdr:row>
      <xdr:rowOff>9525</xdr:rowOff>
    </xdr:to>
    <xdr:sp>
      <xdr:nvSpPr>
        <xdr:cNvPr id="350" name="直線矢印コネクタ 908"/>
        <xdr:cNvSpPr>
          <a:spLocks/>
        </xdr:cNvSpPr>
      </xdr:nvSpPr>
      <xdr:spPr>
        <a:xfrm>
          <a:off x="685800" y="3257550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188</xdr:row>
      <xdr:rowOff>47625</xdr:rowOff>
    </xdr:from>
    <xdr:to>
      <xdr:col>1</xdr:col>
      <xdr:colOff>0</xdr:colOff>
      <xdr:row>191</xdr:row>
      <xdr:rowOff>9525</xdr:rowOff>
    </xdr:to>
    <xdr:sp>
      <xdr:nvSpPr>
        <xdr:cNvPr id="351" name="直線コネクタ 909"/>
        <xdr:cNvSpPr>
          <a:spLocks/>
        </xdr:cNvSpPr>
      </xdr:nvSpPr>
      <xdr:spPr>
        <a:xfrm flipV="1">
          <a:off x="685800" y="3212782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193</xdr:row>
      <xdr:rowOff>28575</xdr:rowOff>
    </xdr:from>
    <xdr:to>
      <xdr:col>1</xdr:col>
      <xdr:colOff>76200</xdr:colOff>
      <xdr:row>193</xdr:row>
      <xdr:rowOff>152400</xdr:rowOff>
    </xdr:to>
    <xdr:sp>
      <xdr:nvSpPr>
        <xdr:cNvPr id="352" name="二等辺三角形 910"/>
        <xdr:cNvSpPr>
          <a:spLocks/>
        </xdr:cNvSpPr>
      </xdr:nvSpPr>
      <xdr:spPr>
        <a:xfrm>
          <a:off x="609600" y="329755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193</xdr:row>
      <xdr:rowOff>28575</xdr:rowOff>
    </xdr:to>
    <xdr:sp>
      <xdr:nvSpPr>
        <xdr:cNvPr id="353" name="直線コネクタ 911"/>
        <xdr:cNvSpPr>
          <a:spLocks/>
        </xdr:cNvSpPr>
      </xdr:nvSpPr>
      <xdr:spPr>
        <a:xfrm flipH="1" flipV="1">
          <a:off x="685800" y="32565975"/>
          <a:ext cx="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190</xdr:row>
      <xdr:rowOff>76200</xdr:rowOff>
    </xdr:from>
    <xdr:to>
      <xdr:col>1</xdr:col>
      <xdr:colOff>428625</xdr:colOff>
      <xdr:row>190</xdr:row>
      <xdr:rowOff>114300</xdr:rowOff>
    </xdr:to>
    <xdr:sp>
      <xdr:nvSpPr>
        <xdr:cNvPr id="354" name="右大かっこ 912"/>
        <xdr:cNvSpPr>
          <a:spLocks/>
        </xdr:cNvSpPr>
      </xdr:nvSpPr>
      <xdr:spPr>
        <a:xfrm rot="5400000">
          <a:off x="847725" y="32480250"/>
          <a:ext cx="257175" cy="47625"/>
        </a:xfrm>
        <a:prstGeom prst="rightBracket">
          <a:avLst>
            <a:gd name="adj" fmla="val -4856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191</xdr:row>
      <xdr:rowOff>57150</xdr:rowOff>
    </xdr:from>
    <xdr:to>
      <xdr:col>1</xdr:col>
      <xdr:colOff>428625</xdr:colOff>
      <xdr:row>191</xdr:row>
      <xdr:rowOff>114300</xdr:rowOff>
    </xdr:to>
    <xdr:sp>
      <xdr:nvSpPr>
        <xdr:cNvPr id="355" name="右大かっこ 913"/>
        <xdr:cNvSpPr>
          <a:spLocks/>
        </xdr:cNvSpPr>
      </xdr:nvSpPr>
      <xdr:spPr>
        <a:xfrm rot="5400000" flipH="1">
          <a:off x="857250" y="32623125"/>
          <a:ext cx="257175" cy="47625"/>
        </a:xfrm>
        <a:prstGeom prst="rightBracket">
          <a:avLst>
            <a:gd name="adj" fmla="val -4856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187</xdr:row>
      <xdr:rowOff>133350</xdr:rowOff>
    </xdr:from>
    <xdr:to>
      <xdr:col>1</xdr:col>
      <xdr:colOff>295275</xdr:colOff>
      <xdr:row>190</xdr:row>
      <xdr:rowOff>85725</xdr:rowOff>
    </xdr:to>
    <xdr:sp>
      <xdr:nvSpPr>
        <xdr:cNvPr id="356" name="フリーフォーム 915"/>
        <xdr:cNvSpPr>
          <a:spLocks/>
        </xdr:cNvSpPr>
      </xdr:nvSpPr>
      <xdr:spPr>
        <a:xfrm rot="16200000">
          <a:off x="933450" y="32051625"/>
          <a:ext cx="47625" cy="438150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191</xdr:row>
      <xdr:rowOff>85725</xdr:rowOff>
    </xdr:from>
    <xdr:to>
      <xdr:col>1</xdr:col>
      <xdr:colOff>295275</xdr:colOff>
      <xdr:row>194</xdr:row>
      <xdr:rowOff>28575</xdr:rowOff>
    </xdr:to>
    <xdr:sp>
      <xdr:nvSpPr>
        <xdr:cNvPr id="357" name="フリーフォーム 916"/>
        <xdr:cNvSpPr>
          <a:spLocks/>
        </xdr:cNvSpPr>
      </xdr:nvSpPr>
      <xdr:spPr>
        <a:xfrm rot="16200000">
          <a:off x="942975" y="32651700"/>
          <a:ext cx="47625" cy="48577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182</xdr:row>
      <xdr:rowOff>0</xdr:rowOff>
    </xdr:from>
    <xdr:to>
      <xdr:col>1</xdr:col>
      <xdr:colOff>0</xdr:colOff>
      <xdr:row>182</xdr:row>
      <xdr:rowOff>0</xdr:rowOff>
    </xdr:to>
    <xdr:sp>
      <xdr:nvSpPr>
        <xdr:cNvPr id="358" name="直線コネクタ 917"/>
        <xdr:cNvSpPr>
          <a:spLocks/>
        </xdr:cNvSpPr>
      </xdr:nvSpPr>
      <xdr:spPr>
        <a:xfrm>
          <a:off x="161925" y="310896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182</xdr:row>
      <xdr:rowOff>9525</xdr:rowOff>
    </xdr:from>
    <xdr:to>
      <xdr:col>1</xdr:col>
      <xdr:colOff>571500</xdr:colOff>
      <xdr:row>182</xdr:row>
      <xdr:rowOff>9525</xdr:rowOff>
    </xdr:to>
    <xdr:sp>
      <xdr:nvSpPr>
        <xdr:cNvPr id="359" name="直線矢印コネクタ 918"/>
        <xdr:cNvSpPr>
          <a:spLocks/>
        </xdr:cNvSpPr>
      </xdr:nvSpPr>
      <xdr:spPr>
        <a:xfrm>
          <a:off x="685800" y="31099125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184</xdr:row>
      <xdr:rowOff>28575</xdr:rowOff>
    </xdr:from>
    <xdr:to>
      <xdr:col>1</xdr:col>
      <xdr:colOff>76200</xdr:colOff>
      <xdr:row>184</xdr:row>
      <xdr:rowOff>152400</xdr:rowOff>
    </xdr:to>
    <xdr:sp>
      <xdr:nvSpPr>
        <xdr:cNvPr id="360" name="二等辺三角形 920"/>
        <xdr:cNvSpPr>
          <a:spLocks/>
        </xdr:cNvSpPr>
      </xdr:nvSpPr>
      <xdr:spPr>
        <a:xfrm>
          <a:off x="609600" y="314420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182</xdr:row>
      <xdr:rowOff>0</xdr:rowOff>
    </xdr:from>
    <xdr:to>
      <xdr:col>1</xdr:col>
      <xdr:colOff>0</xdr:colOff>
      <xdr:row>184</xdr:row>
      <xdr:rowOff>28575</xdr:rowOff>
    </xdr:to>
    <xdr:sp>
      <xdr:nvSpPr>
        <xdr:cNvPr id="361" name="直線コネクタ 921"/>
        <xdr:cNvSpPr>
          <a:spLocks/>
        </xdr:cNvSpPr>
      </xdr:nvSpPr>
      <xdr:spPr>
        <a:xfrm flipH="1" flipV="1">
          <a:off x="685800" y="310896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533400</xdr:colOff>
      <xdr:row>164</xdr:row>
      <xdr:rowOff>9525</xdr:rowOff>
    </xdr:to>
    <xdr:sp>
      <xdr:nvSpPr>
        <xdr:cNvPr id="362" name="直線コネクタ 934"/>
        <xdr:cNvSpPr>
          <a:spLocks/>
        </xdr:cNvSpPr>
      </xdr:nvSpPr>
      <xdr:spPr>
        <a:xfrm>
          <a:off x="685800" y="28051125"/>
          <a:ext cx="5334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19050</xdr:rowOff>
    </xdr:from>
    <xdr:to>
      <xdr:col>1</xdr:col>
      <xdr:colOff>0</xdr:colOff>
      <xdr:row>164</xdr:row>
      <xdr:rowOff>9525</xdr:rowOff>
    </xdr:to>
    <xdr:sp>
      <xdr:nvSpPr>
        <xdr:cNvPr id="363" name="直線コネクタ 935"/>
        <xdr:cNvSpPr>
          <a:spLocks/>
        </xdr:cNvSpPr>
      </xdr:nvSpPr>
      <xdr:spPr>
        <a:xfrm flipV="1">
          <a:off x="685800" y="27584400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166</xdr:row>
      <xdr:rowOff>28575</xdr:rowOff>
    </xdr:from>
    <xdr:to>
      <xdr:col>1</xdr:col>
      <xdr:colOff>76200</xdr:colOff>
      <xdr:row>166</xdr:row>
      <xdr:rowOff>152400</xdr:rowOff>
    </xdr:to>
    <xdr:sp>
      <xdr:nvSpPr>
        <xdr:cNvPr id="364" name="二等辺三角形 936"/>
        <xdr:cNvSpPr>
          <a:spLocks/>
        </xdr:cNvSpPr>
      </xdr:nvSpPr>
      <xdr:spPr>
        <a:xfrm>
          <a:off x="609600" y="284035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0</xdr:colOff>
      <xdr:row>166</xdr:row>
      <xdr:rowOff>28575</xdr:rowOff>
    </xdr:to>
    <xdr:sp>
      <xdr:nvSpPr>
        <xdr:cNvPr id="365" name="直線コネクタ 937"/>
        <xdr:cNvSpPr>
          <a:spLocks/>
        </xdr:cNvSpPr>
      </xdr:nvSpPr>
      <xdr:spPr>
        <a:xfrm flipH="1" flipV="1">
          <a:off x="685800" y="280511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164</xdr:row>
      <xdr:rowOff>9525</xdr:rowOff>
    </xdr:from>
    <xdr:to>
      <xdr:col>1</xdr:col>
      <xdr:colOff>0</xdr:colOff>
      <xdr:row>164</xdr:row>
      <xdr:rowOff>9525</xdr:rowOff>
    </xdr:to>
    <xdr:sp>
      <xdr:nvSpPr>
        <xdr:cNvPr id="366" name="直線矢印コネクタ 938"/>
        <xdr:cNvSpPr>
          <a:spLocks/>
        </xdr:cNvSpPr>
      </xdr:nvSpPr>
      <xdr:spPr>
        <a:xfrm flipH="1">
          <a:off x="133350" y="28060650"/>
          <a:ext cx="552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162</xdr:row>
      <xdr:rowOff>133350</xdr:rowOff>
    </xdr:from>
    <xdr:to>
      <xdr:col>1</xdr:col>
      <xdr:colOff>200025</xdr:colOff>
      <xdr:row>163</xdr:row>
      <xdr:rowOff>47625</xdr:rowOff>
    </xdr:to>
    <xdr:sp>
      <xdr:nvSpPr>
        <xdr:cNvPr id="367" name="フローチャート : 結合子 939"/>
        <xdr:cNvSpPr>
          <a:spLocks/>
        </xdr:cNvSpPr>
      </xdr:nvSpPr>
      <xdr:spPr>
        <a:xfrm>
          <a:off x="809625" y="27860625"/>
          <a:ext cx="76200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19050</xdr:rowOff>
    </xdr:from>
    <xdr:to>
      <xdr:col>1</xdr:col>
      <xdr:colOff>0</xdr:colOff>
      <xdr:row>155</xdr:row>
      <xdr:rowOff>9525</xdr:rowOff>
    </xdr:to>
    <xdr:sp>
      <xdr:nvSpPr>
        <xdr:cNvPr id="368" name="直線コネクタ 940"/>
        <xdr:cNvSpPr>
          <a:spLocks/>
        </xdr:cNvSpPr>
      </xdr:nvSpPr>
      <xdr:spPr>
        <a:xfrm flipV="1">
          <a:off x="685800" y="26108025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157</xdr:row>
      <xdr:rowOff>28575</xdr:rowOff>
    </xdr:from>
    <xdr:to>
      <xdr:col>1</xdr:col>
      <xdr:colOff>76200</xdr:colOff>
      <xdr:row>157</xdr:row>
      <xdr:rowOff>152400</xdr:rowOff>
    </xdr:to>
    <xdr:sp>
      <xdr:nvSpPr>
        <xdr:cNvPr id="369" name="二等辺三角形 941"/>
        <xdr:cNvSpPr>
          <a:spLocks/>
        </xdr:cNvSpPr>
      </xdr:nvSpPr>
      <xdr:spPr>
        <a:xfrm>
          <a:off x="609600" y="269271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0</xdr:colOff>
      <xdr:row>157</xdr:row>
      <xdr:rowOff>28575</xdr:rowOff>
    </xdr:to>
    <xdr:sp>
      <xdr:nvSpPr>
        <xdr:cNvPr id="370" name="直線コネクタ 942"/>
        <xdr:cNvSpPr>
          <a:spLocks/>
        </xdr:cNvSpPr>
      </xdr:nvSpPr>
      <xdr:spPr>
        <a:xfrm flipH="1" flipV="1">
          <a:off x="685800" y="265747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155</xdr:row>
      <xdr:rowOff>9525</xdr:rowOff>
    </xdr:from>
    <xdr:to>
      <xdr:col>1</xdr:col>
      <xdr:colOff>0</xdr:colOff>
      <xdr:row>155</xdr:row>
      <xdr:rowOff>9525</xdr:rowOff>
    </xdr:to>
    <xdr:sp>
      <xdr:nvSpPr>
        <xdr:cNvPr id="371" name="直線矢印コネクタ 943"/>
        <xdr:cNvSpPr>
          <a:spLocks/>
        </xdr:cNvSpPr>
      </xdr:nvSpPr>
      <xdr:spPr>
        <a:xfrm flipH="1">
          <a:off x="76200" y="26584275"/>
          <a:ext cx="6096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154</xdr:row>
      <xdr:rowOff>76200</xdr:rowOff>
    </xdr:from>
    <xdr:to>
      <xdr:col>0</xdr:col>
      <xdr:colOff>561975</xdr:colOff>
      <xdr:row>154</xdr:row>
      <xdr:rowOff>114300</xdr:rowOff>
    </xdr:to>
    <xdr:sp>
      <xdr:nvSpPr>
        <xdr:cNvPr id="372" name="右大かっこ 944"/>
        <xdr:cNvSpPr>
          <a:spLocks/>
        </xdr:cNvSpPr>
      </xdr:nvSpPr>
      <xdr:spPr>
        <a:xfrm rot="5400000">
          <a:off x="295275" y="26489025"/>
          <a:ext cx="257175" cy="47625"/>
        </a:xfrm>
        <a:prstGeom prst="rightBracket">
          <a:avLst>
            <a:gd name="adj" fmla="val -4856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155</xdr:row>
      <xdr:rowOff>47625</xdr:rowOff>
    </xdr:from>
    <xdr:to>
      <xdr:col>0</xdr:col>
      <xdr:colOff>561975</xdr:colOff>
      <xdr:row>155</xdr:row>
      <xdr:rowOff>85725</xdr:rowOff>
    </xdr:to>
    <xdr:sp>
      <xdr:nvSpPr>
        <xdr:cNvPr id="373" name="右大かっこ 945"/>
        <xdr:cNvSpPr>
          <a:spLocks/>
        </xdr:cNvSpPr>
      </xdr:nvSpPr>
      <xdr:spPr>
        <a:xfrm rot="5400000" flipH="1">
          <a:off x="295275" y="26622375"/>
          <a:ext cx="257175" cy="47625"/>
        </a:xfrm>
        <a:prstGeom prst="rightBracket">
          <a:avLst>
            <a:gd name="adj" fmla="val -4856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155</xdr:row>
      <xdr:rowOff>66675</xdr:rowOff>
    </xdr:from>
    <xdr:to>
      <xdr:col>0</xdr:col>
      <xdr:colOff>447675</xdr:colOff>
      <xdr:row>158</xdr:row>
      <xdr:rowOff>19050</xdr:rowOff>
    </xdr:to>
    <xdr:sp>
      <xdr:nvSpPr>
        <xdr:cNvPr id="374" name="フリーフォーム 946"/>
        <xdr:cNvSpPr>
          <a:spLocks/>
        </xdr:cNvSpPr>
      </xdr:nvSpPr>
      <xdr:spPr>
        <a:xfrm rot="16200000">
          <a:off x="400050" y="26641425"/>
          <a:ext cx="47625" cy="438150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390525</xdr:colOff>
      <xdr:row>151</xdr:row>
      <xdr:rowOff>152400</xdr:rowOff>
    </xdr:from>
    <xdr:to>
      <xdr:col>0</xdr:col>
      <xdr:colOff>438150</xdr:colOff>
      <xdr:row>154</xdr:row>
      <xdr:rowOff>104775</xdr:rowOff>
    </xdr:to>
    <xdr:sp>
      <xdr:nvSpPr>
        <xdr:cNvPr id="375" name="フリーフォーム 947"/>
        <xdr:cNvSpPr>
          <a:spLocks/>
        </xdr:cNvSpPr>
      </xdr:nvSpPr>
      <xdr:spPr>
        <a:xfrm rot="16200000">
          <a:off x="390525" y="26069925"/>
          <a:ext cx="47625" cy="447675"/>
        </a:xfrm>
        <a:custGeom>
          <a:pathLst>
            <a:path h="48260" w="457200">
              <a:moveTo>
                <a:pt x="0" y="45720"/>
              </a:moveTo>
              <a:cubicBezTo>
                <a:pt x="59690" y="22860"/>
                <a:pt x="119380" y="0"/>
                <a:pt x="175260" y="0"/>
              </a:cubicBezTo>
              <a:cubicBezTo>
                <a:pt x="231140" y="0"/>
                <a:pt x="288290" y="43180"/>
                <a:pt x="335280" y="45720"/>
              </a:cubicBezTo>
              <a:cubicBezTo>
                <a:pt x="382270" y="48260"/>
                <a:pt x="419735" y="31750"/>
                <a:pt x="457200" y="152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376" name="直線コネクタ 948"/>
        <xdr:cNvSpPr>
          <a:spLocks/>
        </xdr:cNvSpPr>
      </xdr:nvSpPr>
      <xdr:spPr>
        <a:xfrm>
          <a:off x="161925" y="250888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146</xdr:row>
      <xdr:rowOff>9525</xdr:rowOff>
    </xdr:from>
    <xdr:to>
      <xdr:col>1</xdr:col>
      <xdr:colOff>571500</xdr:colOff>
      <xdr:row>146</xdr:row>
      <xdr:rowOff>9525</xdr:rowOff>
    </xdr:to>
    <xdr:sp>
      <xdr:nvSpPr>
        <xdr:cNvPr id="377" name="直線矢印コネクタ 949"/>
        <xdr:cNvSpPr>
          <a:spLocks/>
        </xdr:cNvSpPr>
      </xdr:nvSpPr>
      <xdr:spPr>
        <a:xfrm>
          <a:off x="685800" y="25098375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143</xdr:row>
      <xdr:rowOff>47625</xdr:rowOff>
    </xdr:from>
    <xdr:to>
      <xdr:col>1</xdr:col>
      <xdr:colOff>0</xdr:colOff>
      <xdr:row>146</xdr:row>
      <xdr:rowOff>9525</xdr:rowOff>
    </xdr:to>
    <xdr:sp>
      <xdr:nvSpPr>
        <xdr:cNvPr id="378" name="直線コネクタ 950"/>
        <xdr:cNvSpPr>
          <a:spLocks/>
        </xdr:cNvSpPr>
      </xdr:nvSpPr>
      <xdr:spPr>
        <a:xfrm flipV="1">
          <a:off x="685800" y="24650700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148</xdr:row>
      <xdr:rowOff>28575</xdr:rowOff>
    </xdr:from>
    <xdr:to>
      <xdr:col>1</xdr:col>
      <xdr:colOff>76200</xdr:colOff>
      <xdr:row>148</xdr:row>
      <xdr:rowOff>152400</xdr:rowOff>
    </xdr:to>
    <xdr:sp>
      <xdr:nvSpPr>
        <xdr:cNvPr id="379" name="二等辺三角形 951"/>
        <xdr:cNvSpPr>
          <a:spLocks/>
        </xdr:cNvSpPr>
      </xdr:nvSpPr>
      <xdr:spPr>
        <a:xfrm>
          <a:off x="609600" y="254412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148</xdr:row>
      <xdr:rowOff>28575</xdr:rowOff>
    </xdr:to>
    <xdr:sp>
      <xdr:nvSpPr>
        <xdr:cNvPr id="380" name="直線コネクタ 952"/>
        <xdr:cNvSpPr>
          <a:spLocks/>
        </xdr:cNvSpPr>
      </xdr:nvSpPr>
      <xdr:spPr>
        <a:xfrm flipH="1" flipV="1">
          <a:off x="685800" y="250888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381" name="直線コネクタ 953"/>
        <xdr:cNvSpPr>
          <a:spLocks/>
        </xdr:cNvSpPr>
      </xdr:nvSpPr>
      <xdr:spPr>
        <a:xfrm>
          <a:off x="161925" y="236124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9525</xdr:rowOff>
    </xdr:from>
    <xdr:to>
      <xdr:col>1</xdr:col>
      <xdr:colOff>571500</xdr:colOff>
      <xdr:row>137</xdr:row>
      <xdr:rowOff>9525</xdr:rowOff>
    </xdr:to>
    <xdr:sp>
      <xdr:nvSpPr>
        <xdr:cNvPr id="382" name="直線矢印コネクタ 954"/>
        <xdr:cNvSpPr>
          <a:spLocks/>
        </xdr:cNvSpPr>
      </xdr:nvSpPr>
      <xdr:spPr>
        <a:xfrm>
          <a:off x="685800" y="23622000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139</xdr:row>
      <xdr:rowOff>28575</xdr:rowOff>
    </xdr:from>
    <xdr:to>
      <xdr:col>1</xdr:col>
      <xdr:colOff>76200</xdr:colOff>
      <xdr:row>139</xdr:row>
      <xdr:rowOff>152400</xdr:rowOff>
    </xdr:to>
    <xdr:sp>
      <xdr:nvSpPr>
        <xdr:cNvPr id="383" name="二等辺三角形 955"/>
        <xdr:cNvSpPr>
          <a:spLocks/>
        </xdr:cNvSpPr>
      </xdr:nvSpPr>
      <xdr:spPr>
        <a:xfrm>
          <a:off x="609600" y="239649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139</xdr:row>
      <xdr:rowOff>28575</xdr:rowOff>
    </xdr:to>
    <xdr:sp>
      <xdr:nvSpPr>
        <xdr:cNvPr id="384" name="直線コネクタ 956"/>
        <xdr:cNvSpPr>
          <a:spLocks/>
        </xdr:cNvSpPr>
      </xdr:nvSpPr>
      <xdr:spPr>
        <a:xfrm flipH="1" flipV="1">
          <a:off x="685800" y="236124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581025</xdr:colOff>
      <xdr:row>135</xdr:row>
      <xdr:rowOff>66675</xdr:rowOff>
    </xdr:from>
    <xdr:to>
      <xdr:col>1</xdr:col>
      <xdr:colOff>76200</xdr:colOff>
      <xdr:row>136</xdr:row>
      <xdr:rowOff>85725</xdr:rowOff>
    </xdr:to>
    <xdr:pic>
      <xdr:nvPicPr>
        <xdr:cNvPr id="385" name="図 957" descr="ファイル:Japanese Map symbol (Factory).svg">
          <a:hlinkClick r:id="rId55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232981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188</xdr:row>
      <xdr:rowOff>47625</xdr:rowOff>
    </xdr:from>
    <xdr:to>
      <xdr:col>2</xdr:col>
      <xdr:colOff>676275</xdr:colOff>
      <xdr:row>190</xdr:row>
      <xdr:rowOff>152400</xdr:rowOff>
    </xdr:to>
    <xdr:sp>
      <xdr:nvSpPr>
        <xdr:cNvPr id="386" name="直線コネクタ 958"/>
        <xdr:cNvSpPr>
          <a:spLocks/>
        </xdr:cNvSpPr>
      </xdr:nvSpPr>
      <xdr:spPr>
        <a:xfrm flipV="1">
          <a:off x="2047875" y="32127825"/>
          <a:ext cx="0" cy="4286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193</xdr:row>
      <xdr:rowOff>28575</xdr:rowOff>
    </xdr:from>
    <xdr:to>
      <xdr:col>3</xdr:col>
      <xdr:colOff>76200</xdr:colOff>
      <xdr:row>193</xdr:row>
      <xdr:rowOff>152400</xdr:rowOff>
    </xdr:to>
    <xdr:sp>
      <xdr:nvSpPr>
        <xdr:cNvPr id="387" name="二等辺三角形 959"/>
        <xdr:cNvSpPr>
          <a:spLocks/>
        </xdr:cNvSpPr>
      </xdr:nvSpPr>
      <xdr:spPr>
        <a:xfrm>
          <a:off x="1981200" y="329755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191</xdr:row>
      <xdr:rowOff>0</xdr:rowOff>
    </xdr:from>
    <xdr:to>
      <xdr:col>3</xdr:col>
      <xdr:colOff>0</xdr:colOff>
      <xdr:row>193</xdr:row>
      <xdr:rowOff>28575</xdr:rowOff>
    </xdr:to>
    <xdr:sp>
      <xdr:nvSpPr>
        <xdr:cNvPr id="388" name="直線コネクタ 960"/>
        <xdr:cNvSpPr>
          <a:spLocks/>
        </xdr:cNvSpPr>
      </xdr:nvSpPr>
      <xdr:spPr>
        <a:xfrm flipH="1" flipV="1">
          <a:off x="2057400" y="32565975"/>
          <a:ext cx="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190</xdr:row>
      <xdr:rowOff>161925</xdr:rowOff>
    </xdr:from>
    <xdr:to>
      <xdr:col>3</xdr:col>
      <xdr:colOff>9525</xdr:colOff>
      <xdr:row>191</xdr:row>
      <xdr:rowOff>0</xdr:rowOff>
    </xdr:to>
    <xdr:sp>
      <xdr:nvSpPr>
        <xdr:cNvPr id="389" name="直線矢印コネクタ 961"/>
        <xdr:cNvSpPr>
          <a:spLocks/>
        </xdr:cNvSpPr>
      </xdr:nvSpPr>
      <xdr:spPr>
        <a:xfrm flipH="1">
          <a:off x="1428750" y="32565975"/>
          <a:ext cx="6381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400050</xdr:colOff>
      <xdr:row>191</xdr:row>
      <xdr:rowOff>76200</xdr:rowOff>
    </xdr:from>
    <xdr:to>
      <xdr:col>2</xdr:col>
      <xdr:colOff>581025</xdr:colOff>
      <xdr:row>192</xdr:row>
      <xdr:rowOff>95250</xdr:rowOff>
    </xdr:to>
    <xdr:pic>
      <xdr:nvPicPr>
        <xdr:cNvPr id="390" name="図 962" descr="ファイル:Japanese Map symbol (Factory).svg">
          <a:hlinkClick r:id="rId57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71650" y="326421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190</xdr:row>
      <xdr:rowOff>114300</xdr:rowOff>
    </xdr:from>
    <xdr:to>
      <xdr:col>3</xdr:col>
      <xdr:colOff>219075</xdr:colOff>
      <xdr:row>191</xdr:row>
      <xdr:rowOff>47625</xdr:rowOff>
    </xdr:to>
    <xdr:sp>
      <xdr:nvSpPr>
        <xdr:cNvPr id="391" name="フローチャート : 結合子 963"/>
        <xdr:cNvSpPr>
          <a:spLocks/>
        </xdr:cNvSpPr>
      </xdr:nvSpPr>
      <xdr:spPr>
        <a:xfrm>
          <a:off x="2209800" y="32518350"/>
          <a:ext cx="76200" cy="952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170</xdr:row>
      <xdr:rowOff>47625</xdr:rowOff>
    </xdr:from>
    <xdr:to>
      <xdr:col>2</xdr:col>
      <xdr:colOff>676275</xdr:colOff>
      <xdr:row>172</xdr:row>
      <xdr:rowOff>180975</xdr:rowOff>
    </xdr:to>
    <xdr:sp>
      <xdr:nvSpPr>
        <xdr:cNvPr id="392" name="直線コネクタ 964"/>
        <xdr:cNvSpPr>
          <a:spLocks/>
        </xdr:cNvSpPr>
      </xdr:nvSpPr>
      <xdr:spPr>
        <a:xfrm flipV="1">
          <a:off x="2047875" y="29089350"/>
          <a:ext cx="0" cy="514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175</xdr:row>
      <xdr:rowOff>28575</xdr:rowOff>
    </xdr:from>
    <xdr:to>
      <xdr:col>3</xdr:col>
      <xdr:colOff>76200</xdr:colOff>
      <xdr:row>175</xdr:row>
      <xdr:rowOff>152400</xdr:rowOff>
    </xdr:to>
    <xdr:sp>
      <xdr:nvSpPr>
        <xdr:cNvPr id="393" name="二等辺三角形 965"/>
        <xdr:cNvSpPr>
          <a:spLocks/>
        </xdr:cNvSpPr>
      </xdr:nvSpPr>
      <xdr:spPr>
        <a:xfrm>
          <a:off x="1981200" y="299656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173</xdr:row>
      <xdr:rowOff>0</xdr:rowOff>
    </xdr:from>
    <xdr:to>
      <xdr:col>3</xdr:col>
      <xdr:colOff>0</xdr:colOff>
      <xdr:row>175</xdr:row>
      <xdr:rowOff>28575</xdr:rowOff>
    </xdr:to>
    <xdr:sp>
      <xdr:nvSpPr>
        <xdr:cNvPr id="394" name="直線コネクタ 966"/>
        <xdr:cNvSpPr>
          <a:spLocks/>
        </xdr:cNvSpPr>
      </xdr:nvSpPr>
      <xdr:spPr>
        <a:xfrm flipH="1" flipV="1">
          <a:off x="2057400" y="296132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172</xdr:row>
      <xdr:rowOff>190500</xdr:rowOff>
    </xdr:from>
    <xdr:to>
      <xdr:col>3</xdr:col>
      <xdr:colOff>9525</xdr:colOff>
      <xdr:row>173</xdr:row>
      <xdr:rowOff>0</xdr:rowOff>
    </xdr:to>
    <xdr:sp>
      <xdr:nvSpPr>
        <xdr:cNvPr id="395" name="直線矢印コネクタ 967"/>
        <xdr:cNvSpPr>
          <a:spLocks/>
        </xdr:cNvSpPr>
      </xdr:nvSpPr>
      <xdr:spPr>
        <a:xfrm flipH="1">
          <a:off x="1533525" y="29613225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342900</xdr:colOff>
      <xdr:row>171</xdr:row>
      <xdr:rowOff>9525</xdr:rowOff>
    </xdr:from>
    <xdr:to>
      <xdr:col>2</xdr:col>
      <xdr:colOff>523875</xdr:colOff>
      <xdr:row>172</xdr:row>
      <xdr:rowOff>28575</xdr:rowOff>
    </xdr:to>
    <xdr:pic>
      <xdr:nvPicPr>
        <xdr:cNvPr id="396" name="図 968" descr="ファイル:Japanese Map symbol (High school).svg">
          <a:hlinkClick r:id="rId5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0" y="292417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172</xdr:row>
      <xdr:rowOff>104775</xdr:rowOff>
    </xdr:from>
    <xdr:to>
      <xdr:col>3</xdr:col>
      <xdr:colOff>76200</xdr:colOff>
      <xdr:row>173</xdr:row>
      <xdr:rowOff>85725</xdr:rowOff>
    </xdr:to>
    <xdr:sp>
      <xdr:nvSpPr>
        <xdr:cNvPr id="397" name="フローチャート : 結合子 969"/>
        <xdr:cNvSpPr>
          <a:spLocks/>
        </xdr:cNvSpPr>
      </xdr:nvSpPr>
      <xdr:spPr>
        <a:xfrm>
          <a:off x="1971675" y="29527500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164</xdr:row>
      <xdr:rowOff>0</xdr:rowOff>
    </xdr:from>
    <xdr:to>
      <xdr:col>3</xdr:col>
      <xdr:colOff>590550</xdr:colOff>
      <xdr:row>164</xdr:row>
      <xdr:rowOff>0</xdr:rowOff>
    </xdr:to>
    <xdr:sp>
      <xdr:nvSpPr>
        <xdr:cNvPr id="398" name="直線コネクタ 975"/>
        <xdr:cNvSpPr>
          <a:spLocks/>
        </xdr:cNvSpPr>
      </xdr:nvSpPr>
      <xdr:spPr>
        <a:xfrm>
          <a:off x="2124075" y="280511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166</xdr:row>
      <xdr:rowOff>28575</xdr:rowOff>
    </xdr:from>
    <xdr:to>
      <xdr:col>3</xdr:col>
      <xdr:colOff>76200</xdr:colOff>
      <xdr:row>166</xdr:row>
      <xdr:rowOff>152400</xdr:rowOff>
    </xdr:to>
    <xdr:sp>
      <xdr:nvSpPr>
        <xdr:cNvPr id="399" name="二等辺三角形 976"/>
        <xdr:cNvSpPr>
          <a:spLocks/>
        </xdr:cNvSpPr>
      </xdr:nvSpPr>
      <xdr:spPr>
        <a:xfrm>
          <a:off x="1981200" y="284035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166</xdr:row>
      <xdr:rowOff>28575</xdr:rowOff>
    </xdr:to>
    <xdr:sp>
      <xdr:nvSpPr>
        <xdr:cNvPr id="400" name="直線コネクタ 977"/>
        <xdr:cNvSpPr>
          <a:spLocks/>
        </xdr:cNvSpPr>
      </xdr:nvSpPr>
      <xdr:spPr>
        <a:xfrm flipH="1" flipV="1">
          <a:off x="2057400" y="2805112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163</xdr:row>
      <xdr:rowOff>85725</xdr:rowOff>
    </xdr:from>
    <xdr:to>
      <xdr:col>3</xdr:col>
      <xdr:colOff>85725</xdr:colOff>
      <xdr:row>164</xdr:row>
      <xdr:rowOff>85725</xdr:rowOff>
    </xdr:to>
    <xdr:sp>
      <xdr:nvSpPr>
        <xdr:cNvPr id="401" name="フローチャート : 結合子 978"/>
        <xdr:cNvSpPr>
          <a:spLocks/>
        </xdr:cNvSpPr>
      </xdr:nvSpPr>
      <xdr:spPr>
        <a:xfrm>
          <a:off x="1981200" y="27974925"/>
          <a:ext cx="161925" cy="1619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164</xdr:row>
      <xdr:rowOff>9525</xdr:rowOff>
    </xdr:from>
    <xdr:to>
      <xdr:col>2</xdr:col>
      <xdr:colOff>609600</xdr:colOff>
      <xdr:row>164</xdr:row>
      <xdr:rowOff>9525</xdr:rowOff>
    </xdr:to>
    <xdr:sp>
      <xdr:nvSpPr>
        <xdr:cNvPr id="402" name="直線矢印コネクタ 979"/>
        <xdr:cNvSpPr>
          <a:spLocks/>
        </xdr:cNvSpPr>
      </xdr:nvSpPr>
      <xdr:spPr>
        <a:xfrm flipH="1">
          <a:off x="1457325" y="28060650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152</xdr:row>
      <xdr:rowOff>19050</xdr:rowOff>
    </xdr:from>
    <xdr:to>
      <xdr:col>3</xdr:col>
      <xdr:colOff>0</xdr:colOff>
      <xdr:row>154</xdr:row>
      <xdr:rowOff>142875</xdr:rowOff>
    </xdr:to>
    <xdr:sp>
      <xdr:nvSpPr>
        <xdr:cNvPr id="403" name="直線コネクタ 980"/>
        <xdr:cNvSpPr>
          <a:spLocks/>
        </xdr:cNvSpPr>
      </xdr:nvSpPr>
      <xdr:spPr>
        <a:xfrm flipV="1">
          <a:off x="2057400" y="2610802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155</xdr:row>
      <xdr:rowOff>0</xdr:rowOff>
    </xdr:from>
    <xdr:to>
      <xdr:col>3</xdr:col>
      <xdr:colOff>0</xdr:colOff>
      <xdr:row>157</xdr:row>
      <xdr:rowOff>28575</xdr:rowOff>
    </xdr:to>
    <xdr:sp>
      <xdr:nvSpPr>
        <xdr:cNvPr id="404" name="直線コネクタ 981"/>
        <xdr:cNvSpPr>
          <a:spLocks/>
        </xdr:cNvSpPr>
      </xdr:nvSpPr>
      <xdr:spPr>
        <a:xfrm flipV="1">
          <a:off x="1619250" y="26574750"/>
          <a:ext cx="438150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152</xdr:row>
      <xdr:rowOff>142875</xdr:rowOff>
    </xdr:from>
    <xdr:to>
      <xdr:col>3</xdr:col>
      <xdr:colOff>438150</xdr:colOff>
      <xdr:row>155</xdr:row>
      <xdr:rowOff>9525</xdr:rowOff>
    </xdr:to>
    <xdr:sp>
      <xdr:nvSpPr>
        <xdr:cNvPr id="405" name="直線矢印コネクタ 982"/>
        <xdr:cNvSpPr>
          <a:spLocks/>
        </xdr:cNvSpPr>
      </xdr:nvSpPr>
      <xdr:spPr>
        <a:xfrm flipV="1">
          <a:off x="2057400" y="26231850"/>
          <a:ext cx="438150" cy="352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157</xdr:row>
      <xdr:rowOff>28575</xdr:rowOff>
    </xdr:from>
    <xdr:to>
      <xdr:col>3</xdr:col>
      <xdr:colOff>76200</xdr:colOff>
      <xdr:row>157</xdr:row>
      <xdr:rowOff>152400</xdr:rowOff>
    </xdr:to>
    <xdr:sp>
      <xdr:nvSpPr>
        <xdr:cNvPr id="406" name="二等辺三角形 984"/>
        <xdr:cNvSpPr>
          <a:spLocks/>
        </xdr:cNvSpPr>
      </xdr:nvSpPr>
      <xdr:spPr>
        <a:xfrm>
          <a:off x="1981200" y="269271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157</xdr:row>
      <xdr:rowOff>28575</xdr:rowOff>
    </xdr:to>
    <xdr:sp>
      <xdr:nvSpPr>
        <xdr:cNvPr id="407" name="直線コネクタ 985"/>
        <xdr:cNvSpPr>
          <a:spLocks/>
        </xdr:cNvSpPr>
      </xdr:nvSpPr>
      <xdr:spPr>
        <a:xfrm flipH="1" flipV="1">
          <a:off x="2057400" y="265747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154</xdr:row>
      <xdr:rowOff>95250</xdr:rowOff>
    </xdr:from>
    <xdr:to>
      <xdr:col>3</xdr:col>
      <xdr:colOff>85725</xdr:colOff>
      <xdr:row>155</xdr:row>
      <xdr:rowOff>85725</xdr:rowOff>
    </xdr:to>
    <xdr:sp>
      <xdr:nvSpPr>
        <xdr:cNvPr id="408" name="フローチャート : 結合子 986"/>
        <xdr:cNvSpPr>
          <a:spLocks/>
        </xdr:cNvSpPr>
      </xdr:nvSpPr>
      <xdr:spPr>
        <a:xfrm>
          <a:off x="1981200" y="2650807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146</xdr:row>
      <xdr:rowOff>0</xdr:rowOff>
    </xdr:from>
    <xdr:to>
      <xdr:col>3</xdr:col>
      <xdr:colOff>47625</xdr:colOff>
      <xdr:row>146</xdr:row>
      <xdr:rowOff>0</xdr:rowOff>
    </xdr:to>
    <xdr:sp>
      <xdr:nvSpPr>
        <xdr:cNvPr id="409" name="直線コネクタ 987"/>
        <xdr:cNvSpPr>
          <a:spLocks/>
        </xdr:cNvSpPr>
      </xdr:nvSpPr>
      <xdr:spPr>
        <a:xfrm>
          <a:off x="1581150" y="2508885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657225</xdr:colOff>
      <xdr:row>146</xdr:row>
      <xdr:rowOff>0</xdr:rowOff>
    </xdr:to>
    <xdr:sp>
      <xdr:nvSpPr>
        <xdr:cNvPr id="410" name="直線矢印コネクタ 988"/>
        <xdr:cNvSpPr>
          <a:spLocks/>
        </xdr:cNvSpPr>
      </xdr:nvSpPr>
      <xdr:spPr>
        <a:xfrm>
          <a:off x="2057400" y="25088850"/>
          <a:ext cx="6572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143</xdr:row>
      <xdr:rowOff>19050</xdr:rowOff>
    </xdr:from>
    <xdr:to>
      <xdr:col>3</xdr:col>
      <xdr:colOff>9525</xdr:colOff>
      <xdr:row>145</xdr:row>
      <xdr:rowOff>95250</xdr:rowOff>
    </xdr:to>
    <xdr:sp>
      <xdr:nvSpPr>
        <xdr:cNvPr id="411" name="直線コネクタ 989"/>
        <xdr:cNvSpPr>
          <a:spLocks/>
        </xdr:cNvSpPr>
      </xdr:nvSpPr>
      <xdr:spPr>
        <a:xfrm flipH="1" flipV="1">
          <a:off x="2057400" y="24622125"/>
          <a:ext cx="9525" cy="400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148</xdr:row>
      <xdr:rowOff>28575</xdr:rowOff>
    </xdr:from>
    <xdr:to>
      <xdr:col>3</xdr:col>
      <xdr:colOff>76200</xdr:colOff>
      <xdr:row>148</xdr:row>
      <xdr:rowOff>152400</xdr:rowOff>
    </xdr:to>
    <xdr:sp>
      <xdr:nvSpPr>
        <xdr:cNvPr id="412" name="二等辺三角形 990"/>
        <xdr:cNvSpPr>
          <a:spLocks/>
        </xdr:cNvSpPr>
      </xdr:nvSpPr>
      <xdr:spPr>
        <a:xfrm>
          <a:off x="1981200" y="254412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148</xdr:row>
      <xdr:rowOff>28575</xdr:rowOff>
    </xdr:to>
    <xdr:sp>
      <xdr:nvSpPr>
        <xdr:cNvPr id="413" name="直線コネクタ 991"/>
        <xdr:cNvSpPr>
          <a:spLocks/>
        </xdr:cNvSpPr>
      </xdr:nvSpPr>
      <xdr:spPr>
        <a:xfrm flipH="1" flipV="1">
          <a:off x="2057400" y="250888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145</xdr:row>
      <xdr:rowOff>85725</xdr:rowOff>
    </xdr:from>
    <xdr:to>
      <xdr:col>3</xdr:col>
      <xdr:colOff>85725</xdr:colOff>
      <xdr:row>146</xdr:row>
      <xdr:rowOff>76200</xdr:rowOff>
    </xdr:to>
    <xdr:sp>
      <xdr:nvSpPr>
        <xdr:cNvPr id="414" name="フローチャート : 結合子 992"/>
        <xdr:cNvSpPr>
          <a:spLocks/>
        </xdr:cNvSpPr>
      </xdr:nvSpPr>
      <xdr:spPr>
        <a:xfrm>
          <a:off x="1981200" y="25012650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146</xdr:row>
      <xdr:rowOff>85725</xdr:rowOff>
    </xdr:from>
    <xdr:to>
      <xdr:col>3</xdr:col>
      <xdr:colOff>238125</xdr:colOff>
      <xdr:row>147</xdr:row>
      <xdr:rowOff>0</xdr:rowOff>
    </xdr:to>
    <xdr:sp>
      <xdr:nvSpPr>
        <xdr:cNvPr id="415" name="フローチャート : 結合子 993"/>
        <xdr:cNvSpPr>
          <a:spLocks/>
        </xdr:cNvSpPr>
      </xdr:nvSpPr>
      <xdr:spPr>
        <a:xfrm>
          <a:off x="2219325" y="25174575"/>
          <a:ext cx="76200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137</xdr:row>
      <xdr:rowOff>0</xdr:rowOff>
    </xdr:from>
    <xdr:to>
      <xdr:col>3</xdr:col>
      <xdr:colOff>47625</xdr:colOff>
      <xdr:row>137</xdr:row>
      <xdr:rowOff>0</xdr:rowOff>
    </xdr:to>
    <xdr:sp>
      <xdr:nvSpPr>
        <xdr:cNvPr id="416" name="直線コネクタ 1001"/>
        <xdr:cNvSpPr>
          <a:spLocks/>
        </xdr:cNvSpPr>
      </xdr:nvSpPr>
      <xdr:spPr>
        <a:xfrm>
          <a:off x="1581150" y="236124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657225</xdr:colOff>
      <xdr:row>137</xdr:row>
      <xdr:rowOff>0</xdr:rowOff>
    </xdr:to>
    <xdr:sp>
      <xdr:nvSpPr>
        <xdr:cNvPr id="417" name="直線矢印コネクタ 1002"/>
        <xdr:cNvSpPr>
          <a:spLocks/>
        </xdr:cNvSpPr>
      </xdr:nvSpPr>
      <xdr:spPr>
        <a:xfrm>
          <a:off x="2057400" y="23612475"/>
          <a:ext cx="6572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19050</xdr:rowOff>
    </xdr:from>
    <xdr:to>
      <xdr:col>3</xdr:col>
      <xdr:colOff>9525</xdr:colOff>
      <xdr:row>136</xdr:row>
      <xdr:rowOff>114300</xdr:rowOff>
    </xdr:to>
    <xdr:sp>
      <xdr:nvSpPr>
        <xdr:cNvPr id="418" name="直線コネクタ 1003"/>
        <xdr:cNvSpPr>
          <a:spLocks/>
        </xdr:cNvSpPr>
      </xdr:nvSpPr>
      <xdr:spPr>
        <a:xfrm flipH="1" flipV="1">
          <a:off x="2057400" y="23088600"/>
          <a:ext cx="9525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139</xdr:row>
      <xdr:rowOff>28575</xdr:rowOff>
    </xdr:from>
    <xdr:to>
      <xdr:col>3</xdr:col>
      <xdr:colOff>76200</xdr:colOff>
      <xdr:row>139</xdr:row>
      <xdr:rowOff>152400</xdr:rowOff>
    </xdr:to>
    <xdr:sp>
      <xdr:nvSpPr>
        <xdr:cNvPr id="419" name="二等辺三角形 1004"/>
        <xdr:cNvSpPr>
          <a:spLocks/>
        </xdr:cNvSpPr>
      </xdr:nvSpPr>
      <xdr:spPr>
        <a:xfrm>
          <a:off x="1981200" y="2396490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139</xdr:row>
      <xdr:rowOff>28575</xdr:rowOff>
    </xdr:to>
    <xdr:sp>
      <xdr:nvSpPr>
        <xdr:cNvPr id="420" name="直線コネクタ 1005"/>
        <xdr:cNvSpPr>
          <a:spLocks/>
        </xdr:cNvSpPr>
      </xdr:nvSpPr>
      <xdr:spPr>
        <a:xfrm flipH="1" flipV="1">
          <a:off x="2057400" y="236124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136</xdr:row>
      <xdr:rowOff>95250</xdr:rowOff>
    </xdr:from>
    <xdr:to>
      <xdr:col>3</xdr:col>
      <xdr:colOff>85725</xdr:colOff>
      <xdr:row>137</xdr:row>
      <xdr:rowOff>76200</xdr:rowOff>
    </xdr:to>
    <xdr:sp>
      <xdr:nvSpPr>
        <xdr:cNvPr id="421" name="フローチャート : 結合子 1006"/>
        <xdr:cNvSpPr>
          <a:spLocks/>
        </xdr:cNvSpPr>
      </xdr:nvSpPr>
      <xdr:spPr>
        <a:xfrm>
          <a:off x="1981200" y="23517225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137</xdr:row>
      <xdr:rowOff>85725</xdr:rowOff>
    </xdr:from>
    <xdr:to>
      <xdr:col>3</xdr:col>
      <xdr:colOff>238125</xdr:colOff>
      <xdr:row>138</xdr:row>
      <xdr:rowOff>0</xdr:rowOff>
    </xdr:to>
    <xdr:sp>
      <xdr:nvSpPr>
        <xdr:cNvPr id="422" name="フローチャート : 結合子 1007"/>
        <xdr:cNvSpPr>
          <a:spLocks/>
        </xdr:cNvSpPr>
      </xdr:nvSpPr>
      <xdr:spPr>
        <a:xfrm>
          <a:off x="2219325" y="23698200"/>
          <a:ext cx="76200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191</xdr:row>
      <xdr:rowOff>0</xdr:rowOff>
    </xdr:from>
    <xdr:to>
      <xdr:col>5</xdr:col>
      <xdr:colOff>590550</xdr:colOff>
      <xdr:row>191</xdr:row>
      <xdr:rowOff>0</xdr:rowOff>
    </xdr:to>
    <xdr:sp>
      <xdr:nvSpPr>
        <xdr:cNvPr id="423" name="直線コネクタ 1008"/>
        <xdr:cNvSpPr>
          <a:spLocks/>
        </xdr:cNvSpPr>
      </xdr:nvSpPr>
      <xdr:spPr>
        <a:xfrm>
          <a:off x="3495675" y="3256597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188</xdr:row>
      <xdr:rowOff>47625</xdr:rowOff>
    </xdr:from>
    <xdr:to>
      <xdr:col>5</xdr:col>
      <xdr:colOff>0</xdr:colOff>
      <xdr:row>191</xdr:row>
      <xdr:rowOff>9525</xdr:rowOff>
    </xdr:to>
    <xdr:sp>
      <xdr:nvSpPr>
        <xdr:cNvPr id="424" name="直線コネクタ 1009"/>
        <xdr:cNvSpPr>
          <a:spLocks/>
        </xdr:cNvSpPr>
      </xdr:nvSpPr>
      <xdr:spPr>
        <a:xfrm flipV="1">
          <a:off x="3429000" y="3212782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193</xdr:row>
      <xdr:rowOff>28575</xdr:rowOff>
    </xdr:from>
    <xdr:to>
      <xdr:col>5</xdr:col>
      <xdr:colOff>76200</xdr:colOff>
      <xdr:row>193</xdr:row>
      <xdr:rowOff>152400</xdr:rowOff>
    </xdr:to>
    <xdr:sp>
      <xdr:nvSpPr>
        <xdr:cNvPr id="425" name="二等辺三角形 1010"/>
        <xdr:cNvSpPr>
          <a:spLocks/>
        </xdr:cNvSpPr>
      </xdr:nvSpPr>
      <xdr:spPr>
        <a:xfrm>
          <a:off x="3352800" y="32975550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193</xdr:row>
      <xdr:rowOff>28575</xdr:rowOff>
    </xdr:to>
    <xdr:sp>
      <xdr:nvSpPr>
        <xdr:cNvPr id="426" name="直線コネクタ 1011"/>
        <xdr:cNvSpPr>
          <a:spLocks/>
        </xdr:cNvSpPr>
      </xdr:nvSpPr>
      <xdr:spPr>
        <a:xfrm flipH="1" flipV="1">
          <a:off x="3429000" y="32565975"/>
          <a:ext cx="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190</xdr:row>
      <xdr:rowOff>85725</xdr:rowOff>
    </xdr:from>
    <xdr:to>
      <xdr:col>5</xdr:col>
      <xdr:colOff>85725</xdr:colOff>
      <xdr:row>191</xdr:row>
      <xdr:rowOff>95250</xdr:rowOff>
    </xdr:to>
    <xdr:sp>
      <xdr:nvSpPr>
        <xdr:cNvPr id="427" name="フローチャート : 結合子 1012"/>
        <xdr:cNvSpPr>
          <a:spLocks/>
        </xdr:cNvSpPr>
      </xdr:nvSpPr>
      <xdr:spPr>
        <a:xfrm>
          <a:off x="3352800" y="32489775"/>
          <a:ext cx="161925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191</xdr:row>
      <xdr:rowOff>9525</xdr:rowOff>
    </xdr:from>
    <xdr:to>
      <xdr:col>4</xdr:col>
      <xdr:colOff>609600</xdr:colOff>
      <xdr:row>191</xdr:row>
      <xdr:rowOff>9525</xdr:rowOff>
    </xdr:to>
    <xdr:sp>
      <xdr:nvSpPr>
        <xdr:cNvPr id="428" name="直線矢印コネクタ 1013"/>
        <xdr:cNvSpPr>
          <a:spLocks/>
        </xdr:cNvSpPr>
      </xdr:nvSpPr>
      <xdr:spPr>
        <a:xfrm flipH="1">
          <a:off x="2828925" y="32575500"/>
          <a:ext cx="533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182</xdr:row>
      <xdr:rowOff>0</xdr:rowOff>
    </xdr:from>
    <xdr:to>
      <xdr:col>5</xdr:col>
      <xdr:colOff>0</xdr:colOff>
      <xdr:row>182</xdr:row>
      <xdr:rowOff>0</xdr:rowOff>
    </xdr:to>
    <xdr:sp>
      <xdr:nvSpPr>
        <xdr:cNvPr id="429" name="直線コネクタ 1014"/>
        <xdr:cNvSpPr>
          <a:spLocks/>
        </xdr:cNvSpPr>
      </xdr:nvSpPr>
      <xdr:spPr>
        <a:xfrm>
          <a:off x="2905125" y="31089600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182</xdr:row>
      <xdr:rowOff>9525</xdr:rowOff>
    </xdr:from>
    <xdr:to>
      <xdr:col>5</xdr:col>
      <xdr:colOff>571500</xdr:colOff>
      <xdr:row>182</xdr:row>
      <xdr:rowOff>9525</xdr:rowOff>
    </xdr:to>
    <xdr:sp>
      <xdr:nvSpPr>
        <xdr:cNvPr id="430" name="直線矢印コネクタ 1015"/>
        <xdr:cNvSpPr>
          <a:spLocks/>
        </xdr:cNvSpPr>
      </xdr:nvSpPr>
      <xdr:spPr>
        <a:xfrm>
          <a:off x="3429000" y="31099125"/>
          <a:ext cx="571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47625</xdr:rowOff>
    </xdr:from>
    <xdr:to>
      <xdr:col>5</xdr:col>
      <xdr:colOff>0</xdr:colOff>
      <xdr:row>182</xdr:row>
      <xdr:rowOff>9525</xdr:rowOff>
    </xdr:to>
    <xdr:sp>
      <xdr:nvSpPr>
        <xdr:cNvPr id="431" name="直線コネクタ 1016"/>
        <xdr:cNvSpPr>
          <a:spLocks/>
        </xdr:cNvSpPr>
      </xdr:nvSpPr>
      <xdr:spPr>
        <a:xfrm flipV="1">
          <a:off x="3429000" y="30651450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184</xdr:row>
      <xdr:rowOff>28575</xdr:rowOff>
    </xdr:from>
    <xdr:to>
      <xdr:col>5</xdr:col>
      <xdr:colOff>76200</xdr:colOff>
      <xdr:row>184</xdr:row>
      <xdr:rowOff>152400</xdr:rowOff>
    </xdr:to>
    <xdr:sp>
      <xdr:nvSpPr>
        <xdr:cNvPr id="432" name="二等辺三角形 1017"/>
        <xdr:cNvSpPr>
          <a:spLocks/>
        </xdr:cNvSpPr>
      </xdr:nvSpPr>
      <xdr:spPr>
        <a:xfrm>
          <a:off x="3352800" y="3144202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182</xdr:row>
      <xdr:rowOff>0</xdr:rowOff>
    </xdr:from>
    <xdr:to>
      <xdr:col>5</xdr:col>
      <xdr:colOff>0</xdr:colOff>
      <xdr:row>184</xdr:row>
      <xdr:rowOff>28575</xdr:rowOff>
    </xdr:to>
    <xdr:sp>
      <xdr:nvSpPr>
        <xdr:cNvPr id="433" name="直線コネクタ 1018"/>
        <xdr:cNvSpPr>
          <a:spLocks/>
        </xdr:cNvSpPr>
      </xdr:nvSpPr>
      <xdr:spPr>
        <a:xfrm flipH="1" flipV="1">
          <a:off x="3429000" y="310896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181</xdr:row>
      <xdr:rowOff>95250</xdr:rowOff>
    </xdr:from>
    <xdr:to>
      <xdr:col>5</xdr:col>
      <xdr:colOff>85725</xdr:colOff>
      <xdr:row>182</xdr:row>
      <xdr:rowOff>85725</xdr:rowOff>
    </xdr:to>
    <xdr:sp>
      <xdr:nvSpPr>
        <xdr:cNvPr id="434" name="フローチャート : 結合子 1019"/>
        <xdr:cNvSpPr>
          <a:spLocks/>
        </xdr:cNvSpPr>
      </xdr:nvSpPr>
      <xdr:spPr>
        <a:xfrm>
          <a:off x="3352800" y="31022925"/>
          <a:ext cx="161925" cy="15240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173</xdr:row>
      <xdr:rowOff>0</xdr:rowOff>
    </xdr:from>
    <xdr:to>
      <xdr:col>5</xdr:col>
      <xdr:colOff>523875</xdr:colOff>
      <xdr:row>173</xdr:row>
      <xdr:rowOff>0</xdr:rowOff>
    </xdr:to>
    <xdr:sp>
      <xdr:nvSpPr>
        <xdr:cNvPr id="435" name="直線コネクタ 1020"/>
        <xdr:cNvSpPr>
          <a:spLocks/>
        </xdr:cNvSpPr>
      </xdr:nvSpPr>
      <xdr:spPr>
        <a:xfrm>
          <a:off x="3429000" y="296132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173</xdr:row>
      <xdr:rowOff>0</xdr:rowOff>
    </xdr:from>
    <xdr:to>
      <xdr:col>5</xdr:col>
      <xdr:colOff>0</xdr:colOff>
      <xdr:row>173</xdr:row>
      <xdr:rowOff>0</xdr:rowOff>
    </xdr:to>
    <xdr:sp>
      <xdr:nvSpPr>
        <xdr:cNvPr id="436" name="直線コネクタ 1021"/>
        <xdr:cNvSpPr>
          <a:spLocks/>
        </xdr:cNvSpPr>
      </xdr:nvSpPr>
      <xdr:spPr>
        <a:xfrm>
          <a:off x="2905125" y="29613225"/>
          <a:ext cx="5238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175</xdr:row>
      <xdr:rowOff>28575</xdr:rowOff>
    </xdr:from>
    <xdr:to>
      <xdr:col>5</xdr:col>
      <xdr:colOff>76200</xdr:colOff>
      <xdr:row>175</xdr:row>
      <xdr:rowOff>152400</xdr:rowOff>
    </xdr:to>
    <xdr:sp>
      <xdr:nvSpPr>
        <xdr:cNvPr id="437" name="二等辺三角形 1022"/>
        <xdr:cNvSpPr>
          <a:spLocks/>
        </xdr:cNvSpPr>
      </xdr:nvSpPr>
      <xdr:spPr>
        <a:xfrm>
          <a:off x="3352800" y="29965650"/>
          <a:ext cx="152400" cy="1238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171</xdr:row>
      <xdr:rowOff>171450</xdr:rowOff>
    </xdr:from>
    <xdr:to>
      <xdr:col>5</xdr:col>
      <xdr:colOff>9525</xdr:colOff>
      <xdr:row>175</xdr:row>
      <xdr:rowOff>28575</xdr:rowOff>
    </xdr:to>
    <xdr:sp>
      <xdr:nvSpPr>
        <xdr:cNvPr id="438" name="直線コネクタ 1023"/>
        <xdr:cNvSpPr>
          <a:spLocks/>
        </xdr:cNvSpPr>
      </xdr:nvSpPr>
      <xdr:spPr>
        <a:xfrm flipV="1">
          <a:off x="3429000" y="29403675"/>
          <a:ext cx="9525" cy="561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172</xdr:row>
      <xdr:rowOff>104775</xdr:rowOff>
    </xdr:from>
    <xdr:to>
      <xdr:col>5</xdr:col>
      <xdr:colOff>85725</xdr:colOff>
      <xdr:row>173</xdr:row>
      <xdr:rowOff>85725</xdr:rowOff>
    </xdr:to>
    <xdr:sp>
      <xdr:nvSpPr>
        <xdr:cNvPr id="439" name="フローチャート : 結合子 1024"/>
        <xdr:cNvSpPr>
          <a:spLocks/>
        </xdr:cNvSpPr>
      </xdr:nvSpPr>
      <xdr:spPr>
        <a:xfrm>
          <a:off x="3362325" y="29527500"/>
          <a:ext cx="152400" cy="17145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171</xdr:row>
      <xdr:rowOff>161925</xdr:rowOff>
    </xdr:from>
    <xdr:to>
      <xdr:col>5</xdr:col>
      <xdr:colOff>190500</xdr:colOff>
      <xdr:row>171</xdr:row>
      <xdr:rowOff>171450</xdr:rowOff>
    </xdr:to>
    <xdr:sp>
      <xdr:nvSpPr>
        <xdr:cNvPr id="440" name="直線コネクタ 1025"/>
        <xdr:cNvSpPr>
          <a:spLocks/>
        </xdr:cNvSpPr>
      </xdr:nvSpPr>
      <xdr:spPr>
        <a:xfrm flipV="1">
          <a:off x="3438525" y="29394150"/>
          <a:ext cx="1809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85725</xdr:colOff>
      <xdr:row>170</xdr:row>
      <xdr:rowOff>171450</xdr:rowOff>
    </xdr:from>
    <xdr:to>
      <xdr:col>5</xdr:col>
      <xdr:colOff>361950</xdr:colOff>
      <xdr:row>172</xdr:row>
      <xdr:rowOff>161925</xdr:rowOff>
    </xdr:to>
    <xdr:pic>
      <xdr:nvPicPr>
        <xdr:cNvPr id="441" name="図 102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514725" y="29213175"/>
          <a:ext cx="276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114</xdr:row>
      <xdr:rowOff>66675</xdr:rowOff>
    </xdr:from>
    <xdr:to>
      <xdr:col>5</xdr:col>
      <xdr:colOff>428625</xdr:colOff>
      <xdr:row>115</xdr:row>
      <xdr:rowOff>38100</xdr:rowOff>
    </xdr:to>
    <xdr:pic>
      <xdr:nvPicPr>
        <xdr:cNvPr id="442" name="図 50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19475" y="1980247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61</xdr:row>
      <xdr:rowOff>38100</xdr:rowOff>
    </xdr:from>
    <xdr:to>
      <xdr:col>3</xdr:col>
      <xdr:colOff>76200</xdr:colOff>
      <xdr:row>61</xdr:row>
      <xdr:rowOff>180975</xdr:rowOff>
    </xdr:to>
    <xdr:sp>
      <xdr:nvSpPr>
        <xdr:cNvPr id="443" name="二等辺三角形 104"/>
        <xdr:cNvSpPr>
          <a:spLocks/>
        </xdr:cNvSpPr>
      </xdr:nvSpPr>
      <xdr:spPr>
        <a:xfrm>
          <a:off x="1981200" y="10772775"/>
          <a:ext cx="152400" cy="1428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52</xdr:row>
      <xdr:rowOff>38100</xdr:rowOff>
    </xdr:from>
    <xdr:to>
      <xdr:col>3</xdr:col>
      <xdr:colOff>85725</xdr:colOff>
      <xdr:row>52</xdr:row>
      <xdr:rowOff>180975</xdr:rowOff>
    </xdr:to>
    <xdr:sp>
      <xdr:nvSpPr>
        <xdr:cNvPr id="444" name="二等辺三角形 506"/>
        <xdr:cNvSpPr>
          <a:spLocks/>
        </xdr:cNvSpPr>
      </xdr:nvSpPr>
      <xdr:spPr>
        <a:xfrm>
          <a:off x="1990725" y="905827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52</xdr:row>
      <xdr:rowOff>38100</xdr:rowOff>
    </xdr:from>
    <xdr:to>
      <xdr:col>1</xdr:col>
      <xdr:colOff>76200</xdr:colOff>
      <xdr:row>52</xdr:row>
      <xdr:rowOff>180975</xdr:rowOff>
    </xdr:to>
    <xdr:sp>
      <xdr:nvSpPr>
        <xdr:cNvPr id="445" name="二等辺三角形 49"/>
        <xdr:cNvSpPr>
          <a:spLocks/>
        </xdr:cNvSpPr>
      </xdr:nvSpPr>
      <xdr:spPr>
        <a:xfrm>
          <a:off x="609600" y="9058275"/>
          <a:ext cx="152400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0</xdr:rowOff>
    </xdr:from>
    <xdr:to>
      <xdr:col>3</xdr:col>
      <xdr:colOff>9525</xdr:colOff>
      <xdr:row>14</xdr:row>
      <xdr:rowOff>0</xdr:rowOff>
    </xdr:to>
    <xdr:sp>
      <xdr:nvSpPr>
        <xdr:cNvPr id="446" name="直線矢印コネクタ 512"/>
        <xdr:cNvSpPr>
          <a:spLocks/>
        </xdr:cNvSpPr>
      </xdr:nvSpPr>
      <xdr:spPr>
        <a:xfrm flipH="1">
          <a:off x="1466850" y="2286000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5" width="6.7109375" style="0" customWidth="1"/>
    <col min="6" max="6" width="31.00390625" style="0" customWidth="1"/>
    <col min="7" max="7" width="11.421875" style="0" customWidth="1"/>
    <col min="8" max="8" width="30.140625" style="0" customWidth="1"/>
    <col min="9" max="9" width="16.57421875" style="0" customWidth="1"/>
  </cols>
  <sheetData>
    <row r="1" spans="1:9" ht="14.25">
      <c r="A1" s="66"/>
      <c r="B1" s="67" t="s">
        <v>277</v>
      </c>
      <c r="C1" s="68"/>
      <c r="D1" s="69"/>
      <c r="E1" s="69"/>
      <c r="F1" s="69"/>
      <c r="G1" s="70"/>
      <c r="I1" s="71"/>
    </row>
    <row r="2" spans="1:9" ht="12.75">
      <c r="A2" s="72" t="s">
        <v>99</v>
      </c>
      <c r="B2" s="72"/>
      <c r="C2" s="72"/>
      <c r="D2" s="72"/>
      <c r="E2" s="72"/>
      <c r="F2" s="72"/>
      <c r="G2" s="72"/>
      <c r="H2" s="72"/>
      <c r="I2" s="71"/>
    </row>
    <row r="3" spans="1:9" ht="13.5" thickBot="1">
      <c r="A3" s="73"/>
      <c r="B3" s="73"/>
      <c r="C3" s="73"/>
      <c r="D3" s="73"/>
      <c r="E3" s="73"/>
      <c r="F3" s="73"/>
      <c r="G3" s="73"/>
      <c r="H3" s="74"/>
      <c r="I3" s="177" t="s">
        <v>278</v>
      </c>
    </row>
    <row r="4" spans="1:9" ht="12.75">
      <c r="A4" s="188" t="s">
        <v>100</v>
      </c>
      <c r="B4" s="190" t="s">
        <v>101</v>
      </c>
      <c r="C4" s="191"/>
      <c r="D4" s="194" t="s">
        <v>102</v>
      </c>
      <c r="E4" s="195"/>
      <c r="F4" s="196" t="s">
        <v>103</v>
      </c>
      <c r="G4" s="196" t="s">
        <v>104</v>
      </c>
      <c r="H4" s="196" t="s">
        <v>105</v>
      </c>
      <c r="I4" s="186" t="s">
        <v>106</v>
      </c>
    </row>
    <row r="5" spans="1:9" ht="13.5" thickBot="1">
      <c r="A5" s="189"/>
      <c r="B5" s="192"/>
      <c r="C5" s="193"/>
      <c r="D5" s="108" t="s">
        <v>107</v>
      </c>
      <c r="E5" s="109" t="s">
        <v>108</v>
      </c>
      <c r="F5" s="197"/>
      <c r="G5" s="197"/>
      <c r="H5" s="197"/>
      <c r="I5" s="187"/>
    </row>
    <row r="6" spans="1:9" ht="25.5" customHeight="1" thickTop="1">
      <c r="A6" s="110">
        <v>1</v>
      </c>
      <c r="B6" s="111"/>
      <c r="C6" s="112" t="s">
        <v>168</v>
      </c>
      <c r="D6" s="113">
        <v>0</v>
      </c>
      <c r="E6" s="113">
        <v>0</v>
      </c>
      <c r="F6" s="114" t="s">
        <v>267</v>
      </c>
      <c r="G6" s="114" t="s">
        <v>190</v>
      </c>
      <c r="H6" s="176" t="s">
        <v>276</v>
      </c>
      <c r="I6" s="115"/>
    </row>
    <row r="7" spans="1:9" ht="12.75">
      <c r="A7" s="116">
        <v>2</v>
      </c>
      <c r="B7" s="77" t="s">
        <v>110</v>
      </c>
      <c r="C7" s="77" t="s">
        <v>111</v>
      </c>
      <c r="D7" s="117">
        <f>D6+E7</f>
        <v>0.2</v>
      </c>
      <c r="E7" s="117">
        <v>0.2</v>
      </c>
      <c r="F7" s="118" t="s">
        <v>112</v>
      </c>
      <c r="G7" s="118" t="s">
        <v>3</v>
      </c>
      <c r="H7" s="118"/>
      <c r="I7" s="119"/>
    </row>
    <row r="8" spans="1:9" ht="12.75">
      <c r="A8" s="116">
        <v>3</v>
      </c>
      <c r="B8" s="77" t="s">
        <v>110</v>
      </c>
      <c r="C8" s="77" t="s">
        <v>109</v>
      </c>
      <c r="D8" s="117">
        <f aca="true" t="shared" si="0" ref="D8:D74">D7+E8</f>
        <v>4.1</v>
      </c>
      <c r="E8" s="117">
        <v>3.9</v>
      </c>
      <c r="F8" s="118" t="s">
        <v>113</v>
      </c>
      <c r="G8" s="118" t="s">
        <v>114</v>
      </c>
      <c r="H8" s="118"/>
      <c r="I8" s="119"/>
    </row>
    <row r="9" spans="1:9" ht="12.75">
      <c r="A9" s="116">
        <v>4</v>
      </c>
      <c r="B9" s="77" t="s">
        <v>110</v>
      </c>
      <c r="C9" s="77" t="s">
        <v>111</v>
      </c>
      <c r="D9" s="117">
        <f t="shared" si="0"/>
        <v>6.8999999999999995</v>
      </c>
      <c r="E9" s="117">
        <v>2.8</v>
      </c>
      <c r="F9" s="118" t="s">
        <v>115</v>
      </c>
      <c r="G9" s="118" t="s">
        <v>191</v>
      </c>
      <c r="H9" s="118"/>
      <c r="I9" s="119"/>
    </row>
    <row r="10" spans="1:9" ht="12.75">
      <c r="A10" s="116">
        <v>5</v>
      </c>
      <c r="B10" s="77" t="s">
        <v>110</v>
      </c>
      <c r="C10" s="77" t="s">
        <v>109</v>
      </c>
      <c r="D10" s="117">
        <f t="shared" si="0"/>
        <v>9.7</v>
      </c>
      <c r="E10" s="117">
        <v>2.8</v>
      </c>
      <c r="F10" s="118" t="s">
        <v>125</v>
      </c>
      <c r="G10" s="118" t="s">
        <v>124</v>
      </c>
      <c r="H10" s="118"/>
      <c r="I10" s="119"/>
    </row>
    <row r="11" spans="1:9" ht="12.75">
      <c r="A11" s="116">
        <v>6</v>
      </c>
      <c r="B11" s="77" t="s">
        <v>118</v>
      </c>
      <c r="C11" s="77" t="s">
        <v>111</v>
      </c>
      <c r="D11" s="117">
        <f t="shared" si="0"/>
        <v>9.899999999999999</v>
      </c>
      <c r="E11" s="117">
        <v>0.2</v>
      </c>
      <c r="F11" s="118" t="s">
        <v>126</v>
      </c>
      <c r="G11" s="118" t="s">
        <v>124</v>
      </c>
      <c r="H11" s="118"/>
      <c r="I11" s="119"/>
    </row>
    <row r="12" spans="1:9" ht="12.75">
      <c r="A12" s="116">
        <v>7</v>
      </c>
      <c r="B12" s="77" t="s">
        <v>118</v>
      </c>
      <c r="C12" s="77" t="s">
        <v>109</v>
      </c>
      <c r="D12" s="117">
        <f t="shared" si="0"/>
        <v>10.499999999999998</v>
      </c>
      <c r="E12" s="117">
        <v>0.6</v>
      </c>
      <c r="F12" s="118" t="s">
        <v>127</v>
      </c>
      <c r="G12" s="118" t="s">
        <v>128</v>
      </c>
      <c r="H12" s="118"/>
      <c r="I12" s="119"/>
    </row>
    <row r="13" spans="1:9" ht="12.75">
      <c r="A13" s="116">
        <v>8</v>
      </c>
      <c r="B13" s="77" t="s">
        <v>110</v>
      </c>
      <c r="C13" s="77" t="s">
        <v>111</v>
      </c>
      <c r="D13" s="117">
        <f t="shared" si="0"/>
        <v>10.999999999999998</v>
      </c>
      <c r="E13" s="117">
        <v>0.5</v>
      </c>
      <c r="F13" s="120" t="s">
        <v>129</v>
      </c>
      <c r="G13" s="118" t="s">
        <v>128</v>
      </c>
      <c r="H13" s="118"/>
      <c r="I13" s="119"/>
    </row>
    <row r="14" spans="1:9" ht="12.75">
      <c r="A14" s="116">
        <v>9</v>
      </c>
      <c r="B14" s="77" t="s">
        <v>118</v>
      </c>
      <c r="C14" s="77" t="s">
        <v>111</v>
      </c>
      <c r="D14" s="117">
        <f t="shared" si="0"/>
        <v>11.299999999999999</v>
      </c>
      <c r="E14" s="117">
        <v>0.3</v>
      </c>
      <c r="F14" s="118" t="s">
        <v>130</v>
      </c>
      <c r="G14" s="118" t="s">
        <v>131</v>
      </c>
      <c r="H14" s="118"/>
      <c r="I14" s="119"/>
    </row>
    <row r="15" spans="1:9" ht="12.75">
      <c r="A15" s="116">
        <v>10</v>
      </c>
      <c r="B15" s="77" t="s">
        <v>117</v>
      </c>
      <c r="C15" s="77" t="s">
        <v>109</v>
      </c>
      <c r="D15" s="117">
        <f t="shared" si="0"/>
        <v>14.2</v>
      </c>
      <c r="E15" s="117">
        <v>2.9</v>
      </c>
      <c r="F15" s="118" t="s">
        <v>126</v>
      </c>
      <c r="G15" s="120" t="s">
        <v>124</v>
      </c>
      <c r="H15" s="178" t="s">
        <v>279</v>
      </c>
      <c r="I15" s="119"/>
    </row>
    <row r="16" spans="1:9" ht="12.75">
      <c r="A16" s="116">
        <v>11</v>
      </c>
      <c r="B16" s="77" t="s">
        <v>118</v>
      </c>
      <c r="C16" s="77" t="s">
        <v>111</v>
      </c>
      <c r="D16" s="117">
        <f t="shared" si="0"/>
        <v>14.799999999999999</v>
      </c>
      <c r="E16" s="117">
        <v>0.6</v>
      </c>
      <c r="F16" s="118" t="s">
        <v>126</v>
      </c>
      <c r="G16" s="121" t="s">
        <v>135</v>
      </c>
      <c r="H16" s="118"/>
      <c r="I16" s="119"/>
    </row>
    <row r="17" spans="1:9" ht="39.75" customHeight="1">
      <c r="A17" s="116">
        <v>12</v>
      </c>
      <c r="B17" s="77" t="s">
        <v>117</v>
      </c>
      <c r="C17" s="77" t="s">
        <v>109</v>
      </c>
      <c r="D17" s="117">
        <f t="shared" si="0"/>
        <v>14.899999999999999</v>
      </c>
      <c r="E17" s="117">
        <v>0.1</v>
      </c>
      <c r="F17" s="118" t="s">
        <v>126</v>
      </c>
      <c r="G17" s="121" t="s">
        <v>135</v>
      </c>
      <c r="H17" s="135" t="s">
        <v>293</v>
      </c>
      <c r="I17" s="119"/>
    </row>
    <row r="18" spans="1:9" ht="15">
      <c r="A18" s="116">
        <v>13</v>
      </c>
      <c r="B18" s="77" t="s">
        <v>118</v>
      </c>
      <c r="C18" s="77" t="s">
        <v>109</v>
      </c>
      <c r="D18" s="117">
        <f t="shared" si="0"/>
        <v>23.099999999999998</v>
      </c>
      <c r="E18" s="117">
        <v>8.2</v>
      </c>
      <c r="F18" s="122" t="s">
        <v>201</v>
      </c>
      <c r="G18" s="121" t="s">
        <v>135</v>
      </c>
      <c r="H18" s="121"/>
      <c r="I18" s="119"/>
    </row>
    <row r="19" spans="1:9" ht="12.75">
      <c r="A19" s="116">
        <v>14</v>
      </c>
      <c r="B19" s="77" t="s">
        <v>110</v>
      </c>
      <c r="C19" s="77" t="s">
        <v>111</v>
      </c>
      <c r="D19" s="117">
        <f t="shared" si="0"/>
        <v>40</v>
      </c>
      <c r="E19" s="117">
        <v>16.9</v>
      </c>
      <c r="F19" s="118" t="s">
        <v>294</v>
      </c>
      <c r="G19" s="120" t="s">
        <v>132</v>
      </c>
      <c r="H19" s="121"/>
      <c r="I19" s="119" t="s">
        <v>133</v>
      </c>
    </row>
    <row r="20" spans="1:9" ht="39.75" customHeight="1">
      <c r="A20" s="123">
        <v>15</v>
      </c>
      <c r="B20" s="124"/>
      <c r="C20" s="124" t="s">
        <v>134</v>
      </c>
      <c r="D20" s="125">
        <f t="shared" si="0"/>
        <v>42.8</v>
      </c>
      <c r="E20" s="125">
        <v>2.8</v>
      </c>
      <c r="F20" s="140" t="s">
        <v>234</v>
      </c>
      <c r="G20" s="126" t="s">
        <v>135</v>
      </c>
      <c r="H20" s="140" t="s">
        <v>295</v>
      </c>
      <c r="I20" s="141"/>
    </row>
    <row r="21" spans="1:9" ht="12.75" customHeight="1">
      <c r="A21" s="116">
        <v>16</v>
      </c>
      <c r="B21" s="127" t="s">
        <v>120</v>
      </c>
      <c r="C21" s="77" t="s">
        <v>121</v>
      </c>
      <c r="D21" s="117">
        <f t="shared" si="0"/>
        <v>50.3</v>
      </c>
      <c r="E21" s="117">
        <v>7.5</v>
      </c>
      <c r="F21" s="118" t="s">
        <v>137</v>
      </c>
      <c r="G21" s="120" t="s">
        <v>124</v>
      </c>
      <c r="H21" s="120"/>
      <c r="I21" s="119" t="s">
        <v>136</v>
      </c>
    </row>
    <row r="22" spans="1:9" ht="12.75">
      <c r="A22" s="116">
        <v>17</v>
      </c>
      <c r="B22" s="77" t="s">
        <v>116</v>
      </c>
      <c r="C22" s="77" t="s">
        <v>109</v>
      </c>
      <c r="D22" s="117">
        <f t="shared" si="0"/>
        <v>52.3</v>
      </c>
      <c r="E22" s="117">
        <v>2</v>
      </c>
      <c r="F22" s="118" t="s">
        <v>140</v>
      </c>
      <c r="G22" s="121" t="s">
        <v>135</v>
      </c>
      <c r="H22" s="120" t="s">
        <v>138</v>
      </c>
      <c r="I22" s="119"/>
    </row>
    <row r="23" spans="1:9" ht="39.75" customHeight="1">
      <c r="A23" s="116">
        <v>18</v>
      </c>
      <c r="B23" s="77" t="s">
        <v>118</v>
      </c>
      <c r="C23" s="77" t="s">
        <v>111</v>
      </c>
      <c r="D23" s="117">
        <f t="shared" si="0"/>
        <v>52.9</v>
      </c>
      <c r="E23" s="117">
        <v>0.6</v>
      </c>
      <c r="F23" s="118" t="s">
        <v>141</v>
      </c>
      <c r="G23" s="121" t="s">
        <v>135</v>
      </c>
      <c r="H23" s="135" t="s">
        <v>290</v>
      </c>
      <c r="I23" s="119"/>
    </row>
    <row r="24" spans="1:9" ht="12.75">
      <c r="A24" s="116">
        <v>19</v>
      </c>
      <c r="B24" s="77" t="s">
        <v>116</v>
      </c>
      <c r="C24" s="77" t="s">
        <v>109</v>
      </c>
      <c r="D24" s="117">
        <f t="shared" si="0"/>
        <v>54.199999999999996</v>
      </c>
      <c r="E24" s="117">
        <v>1.3</v>
      </c>
      <c r="F24" s="118" t="s">
        <v>142</v>
      </c>
      <c r="G24" s="118" t="s">
        <v>139</v>
      </c>
      <c r="H24" s="118" t="s">
        <v>291</v>
      </c>
      <c r="I24" s="119"/>
    </row>
    <row r="25" spans="1:9" ht="12.75">
      <c r="A25" s="116">
        <v>20</v>
      </c>
      <c r="B25" s="77" t="s">
        <v>116</v>
      </c>
      <c r="C25" s="77" t="s">
        <v>109</v>
      </c>
      <c r="D25" s="117">
        <f t="shared" si="0"/>
        <v>54.4</v>
      </c>
      <c r="E25" s="117">
        <v>0.2</v>
      </c>
      <c r="F25" s="178" t="s">
        <v>281</v>
      </c>
      <c r="G25" s="118" t="s">
        <v>124</v>
      </c>
      <c r="H25" s="118" t="s">
        <v>292</v>
      </c>
      <c r="I25" s="119"/>
    </row>
    <row r="26" spans="1:9" ht="12.75">
      <c r="A26" s="116">
        <v>21</v>
      </c>
      <c r="B26" s="77" t="s">
        <v>118</v>
      </c>
      <c r="C26" s="77" t="s">
        <v>111</v>
      </c>
      <c r="D26" s="117">
        <f t="shared" si="0"/>
        <v>54.5</v>
      </c>
      <c r="E26" s="117">
        <v>0.1</v>
      </c>
      <c r="F26" s="118" t="s">
        <v>143</v>
      </c>
      <c r="G26" s="121" t="s">
        <v>135</v>
      </c>
      <c r="H26" s="118"/>
      <c r="I26" s="119"/>
    </row>
    <row r="27" spans="1:9" ht="12.75">
      <c r="A27" s="116">
        <v>22</v>
      </c>
      <c r="B27" s="127" t="s">
        <v>120</v>
      </c>
      <c r="C27" s="184" t="s">
        <v>109</v>
      </c>
      <c r="D27" s="117">
        <f t="shared" si="0"/>
        <v>57.2</v>
      </c>
      <c r="E27" s="117">
        <v>2.7</v>
      </c>
      <c r="F27" s="118" t="s">
        <v>144</v>
      </c>
      <c r="G27" s="121" t="s">
        <v>135</v>
      </c>
      <c r="H27" s="178" t="s">
        <v>296</v>
      </c>
      <c r="I27" s="119"/>
    </row>
    <row r="28" spans="1:9" ht="12.75">
      <c r="A28" s="116">
        <v>23</v>
      </c>
      <c r="B28" s="77" t="s">
        <v>122</v>
      </c>
      <c r="C28" s="77" t="s">
        <v>121</v>
      </c>
      <c r="D28" s="117">
        <f t="shared" si="0"/>
        <v>61.400000000000006</v>
      </c>
      <c r="E28" s="117">
        <v>4.2</v>
      </c>
      <c r="F28" s="118" t="s">
        <v>145</v>
      </c>
      <c r="G28" s="121" t="s">
        <v>218</v>
      </c>
      <c r="H28" s="118"/>
      <c r="I28" s="119"/>
    </row>
    <row r="29" spans="1:9" ht="12.75">
      <c r="A29" s="116">
        <v>24</v>
      </c>
      <c r="B29" s="127" t="s">
        <v>120</v>
      </c>
      <c r="C29" s="77" t="s">
        <v>109</v>
      </c>
      <c r="D29" s="117">
        <f t="shared" si="0"/>
        <v>83.10000000000001</v>
      </c>
      <c r="E29" s="117">
        <v>21.7</v>
      </c>
      <c r="F29" s="118" t="s">
        <v>146</v>
      </c>
      <c r="G29" s="118" t="s">
        <v>124</v>
      </c>
      <c r="H29" s="118" t="s">
        <v>147</v>
      </c>
      <c r="I29" s="119"/>
    </row>
    <row r="30" spans="1:9" ht="12.75">
      <c r="A30" s="116">
        <v>25</v>
      </c>
      <c r="B30" s="77" t="s">
        <v>118</v>
      </c>
      <c r="C30" s="77" t="s">
        <v>109</v>
      </c>
      <c r="D30" s="117">
        <f t="shared" si="0"/>
        <v>85.80000000000001</v>
      </c>
      <c r="E30" s="117">
        <v>2.7</v>
      </c>
      <c r="F30" s="118" t="s">
        <v>148</v>
      </c>
      <c r="G30" s="118" t="s">
        <v>149</v>
      </c>
      <c r="H30" s="118"/>
      <c r="I30" s="119"/>
    </row>
    <row r="31" spans="1:9" ht="12.75">
      <c r="A31" s="116">
        <v>26</v>
      </c>
      <c r="B31" s="77" t="s">
        <v>122</v>
      </c>
      <c r="C31" s="77" t="s">
        <v>121</v>
      </c>
      <c r="D31" s="117">
        <f t="shared" si="0"/>
        <v>91.10000000000001</v>
      </c>
      <c r="E31" s="117">
        <v>5.3</v>
      </c>
      <c r="F31" s="118" t="s">
        <v>126</v>
      </c>
      <c r="G31" s="120" t="s">
        <v>124</v>
      </c>
      <c r="H31" s="118" t="s">
        <v>150</v>
      </c>
      <c r="I31" s="119"/>
    </row>
    <row r="32" spans="1:9" ht="12.75">
      <c r="A32" s="116">
        <v>27</v>
      </c>
      <c r="B32" s="77" t="s">
        <v>118</v>
      </c>
      <c r="C32" s="77" t="s">
        <v>109</v>
      </c>
      <c r="D32" s="117">
        <f t="shared" si="0"/>
        <v>92.50000000000001</v>
      </c>
      <c r="E32" s="117">
        <v>1.4</v>
      </c>
      <c r="F32" s="178" t="s">
        <v>280</v>
      </c>
      <c r="G32" s="118" t="s">
        <v>151</v>
      </c>
      <c r="H32" s="118"/>
      <c r="I32" s="119" t="s">
        <v>152</v>
      </c>
    </row>
    <row r="33" spans="1:9" ht="12.75">
      <c r="A33" s="116">
        <v>28</v>
      </c>
      <c r="B33" s="127" t="s">
        <v>120</v>
      </c>
      <c r="C33" s="77" t="s">
        <v>109</v>
      </c>
      <c r="D33" s="117">
        <f t="shared" si="0"/>
        <v>92.80000000000001</v>
      </c>
      <c r="E33" s="117">
        <v>0.3</v>
      </c>
      <c r="F33" s="118" t="s">
        <v>153</v>
      </c>
      <c r="G33" s="120" t="s">
        <v>124</v>
      </c>
      <c r="H33" s="118"/>
      <c r="I33" s="119"/>
    </row>
    <row r="34" spans="1:9" ht="12.75">
      <c r="A34" s="116">
        <v>29</v>
      </c>
      <c r="B34" s="77" t="s">
        <v>297</v>
      </c>
      <c r="C34" s="77" t="s">
        <v>123</v>
      </c>
      <c r="D34" s="117">
        <f t="shared" si="0"/>
        <v>94.50000000000001</v>
      </c>
      <c r="E34" s="117">
        <v>1.7</v>
      </c>
      <c r="F34" s="118"/>
      <c r="G34" s="121" t="s">
        <v>135</v>
      </c>
      <c r="H34" s="118"/>
      <c r="I34" s="119"/>
    </row>
    <row r="35" spans="1:9" ht="39">
      <c r="A35" s="110">
        <v>30</v>
      </c>
      <c r="B35" s="112" t="s">
        <v>122</v>
      </c>
      <c r="C35" s="112" t="s">
        <v>111</v>
      </c>
      <c r="D35" s="128">
        <f t="shared" si="0"/>
        <v>94.70000000000002</v>
      </c>
      <c r="E35" s="128">
        <v>0.2</v>
      </c>
      <c r="F35" s="129"/>
      <c r="G35" s="130" t="s">
        <v>135</v>
      </c>
      <c r="H35" s="131" t="s">
        <v>211</v>
      </c>
      <c r="I35" s="179" t="s">
        <v>282</v>
      </c>
    </row>
    <row r="36" spans="1:9" ht="15">
      <c r="A36" s="116">
        <v>31</v>
      </c>
      <c r="B36" s="77" t="s">
        <v>154</v>
      </c>
      <c r="C36" s="77" t="s">
        <v>123</v>
      </c>
      <c r="D36" s="117">
        <f t="shared" si="0"/>
        <v>94.90000000000002</v>
      </c>
      <c r="E36" s="117">
        <v>0.2</v>
      </c>
      <c r="F36" s="122" t="s">
        <v>200</v>
      </c>
      <c r="G36" s="121" t="s">
        <v>135</v>
      </c>
      <c r="H36" s="118"/>
      <c r="I36" s="119"/>
    </row>
    <row r="37" spans="1:9" ht="12.75">
      <c r="A37" s="116">
        <v>32</v>
      </c>
      <c r="B37" s="77" t="s">
        <v>118</v>
      </c>
      <c r="C37" s="77" t="s">
        <v>109</v>
      </c>
      <c r="D37" s="117">
        <f t="shared" si="0"/>
        <v>95.00000000000001</v>
      </c>
      <c r="E37" s="117">
        <v>0.1</v>
      </c>
      <c r="F37" s="118" t="s">
        <v>126</v>
      </c>
      <c r="G37" s="118" t="s">
        <v>155</v>
      </c>
      <c r="H37" s="118" t="s">
        <v>160</v>
      </c>
      <c r="I37" s="119"/>
    </row>
    <row r="38" spans="1:9" ht="12.75">
      <c r="A38" s="116">
        <v>33</v>
      </c>
      <c r="B38" s="77" t="s">
        <v>117</v>
      </c>
      <c r="C38" s="77" t="s">
        <v>109</v>
      </c>
      <c r="D38" s="117">
        <f t="shared" si="0"/>
        <v>95.90000000000002</v>
      </c>
      <c r="E38" s="117">
        <v>0.9</v>
      </c>
      <c r="F38" s="118" t="s">
        <v>156</v>
      </c>
      <c r="G38" s="120" t="s">
        <v>157</v>
      </c>
      <c r="H38" s="118" t="s">
        <v>158</v>
      </c>
      <c r="I38" s="119" t="s">
        <v>192</v>
      </c>
    </row>
    <row r="39" spans="1:9" ht="12.75">
      <c r="A39" s="116">
        <v>34</v>
      </c>
      <c r="B39" s="77" t="s">
        <v>122</v>
      </c>
      <c r="C39" s="77" t="s">
        <v>121</v>
      </c>
      <c r="D39" s="117">
        <f t="shared" si="0"/>
        <v>97.20000000000002</v>
      </c>
      <c r="E39" s="117">
        <v>1.3</v>
      </c>
      <c r="F39" s="118" t="s">
        <v>162</v>
      </c>
      <c r="G39" s="118" t="s">
        <v>161</v>
      </c>
      <c r="H39" s="118"/>
      <c r="I39" s="119"/>
    </row>
    <row r="40" spans="1:9" ht="12.75">
      <c r="A40" s="118">
        <v>35</v>
      </c>
      <c r="B40" s="77" t="s">
        <v>118</v>
      </c>
      <c r="C40" s="77" t="s">
        <v>109</v>
      </c>
      <c r="D40" s="117">
        <f t="shared" si="0"/>
        <v>103.80000000000001</v>
      </c>
      <c r="E40" s="162">
        <v>6.6</v>
      </c>
      <c r="F40" s="132" t="s">
        <v>163</v>
      </c>
      <c r="G40" s="120" t="s">
        <v>164</v>
      </c>
      <c r="H40" s="133"/>
      <c r="I40" s="119" t="s">
        <v>165</v>
      </c>
    </row>
    <row r="41" spans="1:9" ht="12.75">
      <c r="A41" s="116">
        <v>36</v>
      </c>
      <c r="B41" s="77" t="s">
        <v>116</v>
      </c>
      <c r="C41" s="77" t="s">
        <v>109</v>
      </c>
      <c r="D41" s="117">
        <f t="shared" si="0"/>
        <v>107.60000000000001</v>
      </c>
      <c r="E41" s="117">
        <v>3.8</v>
      </c>
      <c r="F41" s="178" t="s">
        <v>288</v>
      </c>
      <c r="G41" s="118" t="s">
        <v>151</v>
      </c>
      <c r="H41" s="133"/>
      <c r="I41" s="119" t="s">
        <v>166</v>
      </c>
    </row>
    <row r="42" spans="1:9" ht="12.75">
      <c r="A42" s="116">
        <v>37</v>
      </c>
      <c r="B42" s="77" t="s">
        <v>118</v>
      </c>
      <c r="C42" s="77" t="s">
        <v>109</v>
      </c>
      <c r="D42" s="117">
        <f t="shared" si="0"/>
        <v>118.2</v>
      </c>
      <c r="E42" s="117">
        <v>10.6</v>
      </c>
      <c r="F42" s="118" t="s">
        <v>126</v>
      </c>
      <c r="G42" s="121" t="s">
        <v>135</v>
      </c>
      <c r="H42" s="133"/>
      <c r="I42" s="119" t="s">
        <v>167</v>
      </c>
    </row>
    <row r="43" spans="1:9" ht="12.75">
      <c r="A43" s="116">
        <v>38</v>
      </c>
      <c r="B43" s="77" t="s">
        <v>118</v>
      </c>
      <c r="C43" s="77" t="s">
        <v>111</v>
      </c>
      <c r="D43" s="117">
        <f t="shared" si="0"/>
        <v>118.5</v>
      </c>
      <c r="E43" s="117">
        <v>0.3</v>
      </c>
      <c r="F43" s="118" t="s">
        <v>126</v>
      </c>
      <c r="G43" s="121" t="s">
        <v>135</v>
      </c>
      <c r="H43" s="118"/>
      <c r="I43" s="119"/>
    </row>
    <row r="44" spans="1:9" ht="12.75">
      <c r="A44" s="116">
        <v>39</v>
      </c>
      <c r="B44" s="77" t="s">
        <v>118</v>
      </c>
      <c r="C44" s="77" t="s">
        <v>168</v>
      </c>
      <c r="D44" s="117">
        <f t="shared" si="0"/>
        <v>118.7</v>
      </c>
      <c r="E44" s="117">
        <v>0.2</v>
      </c>
      <c r="F44" s="118" t="s">
        <v>126</v>
      </c>
      <c r="G44" s="121" t="s">
        <v>135</v>
      </c>
      <c r="H44" s="118"/>
      <c r="I44" s="119"/>
    </row>
    <row r="45" spans="1:9" ht="12.75">
      <c r="A45" s="116">
        <v>40</v>
      </c>
      <c r="B45" s="77" t="s">
        <v>116</v>
      </c>
      <c r="C45" s="77" t="s">
        <v>109</v>
      </c>
      <c r="D45" s="117">
        <f t="shared" si="0"/>
        <v>118.9</v>
      </c>
      <c r="E45" s="117">
        <v>0.2</v>
      </c>
      <c r="F45" s="118" t="s">
        <v>169</v>
      </c>
      <c r="G45" s="120" t="s">
        <v>170</v>
      </c>
      <c r="H45" s="118"/>
      <c r="I45" s="119"/>
    </row>
    <row r="46" spans="1:9" ht="12.75">
      <c r="A46" s="116">
        <v>41</v>
      </c>
      <c r="B46" s="77" t="s">
        <v>118</v>
      </c>
      <c r="C46" s="77" t="s">
        <v>111</v>
      </c>
      <c r="D46" s="117">
        <f t="shared" si="0"/>
        <v>119.4</v>
      </c>
      <c r="E46" s="117">
        <v>0.5</v>
      </c>
      <c r="F46" s="118"/>
      <c r="G46" s="121" t="s">
        <v>135</v>
      </c>
      <c r="H46" s="118"/>
      <c r="I46" s="119"/>
    </row>
    <row r="47" spans="1:9" ht="49.5" customHeight="1">
      <c r="A47" s="123">
        <v>42</v>
      </c>
      <c r="B47" s="124" t="s">
        <v>118</v>
      </c>
      <c r="C47" s="124" t="s">
        <v>109</v>
      </c>
      <c r="D47" s="125">
        <f t="shared" si="0"/>
        <v>119.5</v>
      </c>
      <c r="E47" s="125">
        <v>0.1</v>
      </c>
      <c r="F47" s="182" t="s">
        <v>289</v>
      </c>
      <c r="G47" s="134" t="s">
        <v>124</v>
      </c>
      <c r="H47" s="183" t="s">
        <v>287</v>
      </c>
      <c r="I47" s="180"/>
    </row>
    <row r="48" spans="1:9" ht="12.75">
      <c r="A48" s="116">
        <v>43</v>
      </c>
      <c r="B48" s="77" t="s">
        <v>117</v>
      </c>
      <c r="C48" s="77" t="s">
        <v>109</v>
      </c>
      <c r="D48" s="117">
        <f t="shared" si="0"/>
        <v>120.8</v>
      </c>
      <c r="E48" s="117">
        <v>1.3</v>
      </c>
      <c r="F48" s="118" t="s">
        <v>126</v>
      </c>
      <c r="G48" s="121" t="s">
        <v>135</v>
      </c>
      <c r="H48" s="118"/>
      <c r="I48" s="119"/>
    </row>
    <row r="49" spans="1:9" ht="12.75">
      <c r="A49" s="116">
        <v>44</v>
      </c>
      <c r="B49" s="77" t="s">
        <v>118</v>
      </c>
      <c r="C49" s="77" t="s">
        <v>111</v>
      </c>
      <c r="D49" s="117">
        <f t="shared" si="0"/>
        <v>122.5</v>
      </c>
      <c r="E49" s="117">
        <v>1.7</v>
      </c>
      <c r="F49" s="135" t="s">
        <v>126</v>
      </c>
      <c r="G49" s="120" t="s">
        <v>171</v>
      </c>
      <c r="H49" s="118"/>
      <c r="I49" s="119"/>
    </row>
    <row r="50" spans="1:9" ht="12.75">
      <c r="A50" s="116">
        <v>45</v>
      </c>
      <c r="B50" s="77" t="s">
        <v>172</v>
      </c>
      <c r="C50" s="77" t="s">
        <v>285</v>
      </c>
      <c r="D50" s="117">
        <f t="shared" si="0"/>
        <v>123</v>
      </c>
      <c r="E50" s="117">
        <v>0.5</v>
      </c>
      <c r="F50" s="118"/>
      <c r="G50" s="120" t="s">
        <v>124</v>
      </c>
      <c r="H50" s="120"/>
      <c r="I50" s="136"/>
    </row>
    <row r="51" spans="1:9" ht="12.75">
      <c r="A51" s="116">
        <v>46</v>
      </c>
      <c r="B51" s="77" t="s">
        <v>118</v>
      </c>
      <c r="C51" s="77" t="s">
        <v>168</v>
      </c>
      <c r="D51" s="117">
        <f t="shared" si="0"/>
        <v>124.4</v>
      </c>
      <c r="E51" s="117">
        <v>1.4</v>
      </c>
      <c r="F51" s="118"/>
      <c r="G51" s="120" t="s">
        <v>193</v>
      </c>
      <c r="H51" s="118"/>
      <c r="I51" s="119"/>
    </row>
    <row r="52" spans="1:9" ht="12.75">
      <c r="A52" s="116">
        <v>47</v>
      </c>
      <c r="B52" s="127" t="s">
        <v>120</v>
      </c>
      <c r="C52" s="77" t="s">
        <v>109</v>
      </c>
      <c r="D52" s="117">
        <f t="shared" si="0"/>
        <v>125</v>
      </c>
      <c r="E52" s="117">
        <v>0.6</v>
      </c>
      <c r="F52" s="118" t="s">
        <v>173</v>
      </c>
      <c r="G52" s="120" t="s">
        <v>164</v>
      </c>
      <c r="H52" s="133"/>
      <c r="I52" s="119" t="s">
        <v>174</v>
      </c>
    </row>
    <row r="53" spans="1:9" ht="12.75">
      <c r="A53" s="116">
        <v>48</v>
      </c>
      <c r="B53" s="77" t="s">
        <v>122</v>
      </c>
      <c r="C53" s="77" t="s">
        <v>121</v>
      </c>
      <c r="D53" s="117">
        <f t="shared" si="0"/>
        <v>139</v>
      </c>
      <c r="E53" s="185">
        <v>14</v>
      </c>
      <c r="F53" s="118" t="s">
        <v>175</v>
      </c>
      <c r="G53" s="120" t="s">
        <v>176</v>
      </c>
      <c r="H53" s="133"/>
      <c r="I53" s="119" t="s">
        <v>177</v>
      </c>
    </row>
    <row r="54" spans="1:9" ht="12.75">
      <c r="A54" s="116">
        <v>49</v>
      </c>
      <c r="B54" s="77" t="s">
        <v>116</v>
      </c>
      <c r="C54" s="77" t="s">
        <v>168</v>
      </c>
      <c r="D54" s="117">
        <f t="shared" si="0"/>
        <v>142.8</v>
      </c>
      <c r="E54" s="117">
        <v>3.8</v>
      </c>
      <c r="F54" s="118" t="s">
        <v>213</v>
      </c>
      <c r="G54" s="120" t="s">
        <v>164</v>
      </c>
      <c r="H54" s="118" t="s">
        <v>212</v>
      </c>
      <c r="I54" s="119"/>
    </row>
    <row r="55" spans="1:9" ht="26.25" customHeight="1">
      <c r="A55" s="116">
        <v>50</v>
      </c>
      <c r="B55" s="77" t="s">
        <v>122</v>
      </c>
      <c r="C55" s="77" t="s">
        <v>111</v>
      </c>
      <c r="D55" s="117">
        <f t="shared" si="0"/>
        <v>163.60000000000002</v>
      </c>
      <c r="E55" s="117">
        <v>20.8</v>
      </c>
      <c r="F55" s="118" t="s">
        <v>178</v>
      </c>
      <c r="G55" s="120" t="s">
        <v>179</v>
      </c>
      <c r="H55" s="135" t="s">
        <v>283</v>
      </c>
      <c r="I55" s="119" t="s">
        <v>219</v>
      </c>
    </row>
    <row r="56" spans="1:9" s="107" customFormat="1" ht="26.25" customHeight="1">
      <c r="A56" s="123">
        <v>51</v>
      </c>
      <c r="B56" s="137"/>
      <c r="C56" s="137" t="s">
        <v>121</v>
      </c>
      <c r="D56" s="125">
        <f t="shared" si="0"/>
        <v>167.60000000000002</v>
      </c>
      <c r="E56" s="138">
        <v>4</v>
      </c>
      <c r="F56" s="139" t="s">
        <v>299</v>
      </c>
      <c r="G56" s="139" t="s">
        <v>179</v>
      </c>
      <c r="H56" s="140" t="s">
        <v>159</v>
      </c>
      <c r="I56" s="141"/>
    </row>
    <row r="57" spans="1:9" ht="12.75">
      <c r="A57" s="116">
        <v>52</v>
      </c>
      <c r="B57" s="127" t="s">
        <v>120</v>
      </c>
      <c r="C57" s="77" t="s">
        <v>109</v>
      </c>
      <c r="D57" s="117">
        <f t="shared" si="0"/>
        <v>171.70000000000002</v>
      </c>
      <c r="E57" s="117">
        <v>4.1</v>
      </c>
      <c r="F57" s="142" t="s">
        <v>214</v>
      </c>
      <c r="G57" s="120" t="s">
        <v>215</v>
      </c>
      <c r="H57" s="118" t="s">
        <v>263</v>
      </c>
      <c r="I57" s="119" t="s">
        <v>248</v>
      </c>
    </row>
    <row r="58" spans="1:9" ht="12.75">
      <c r="A58" s="116">
        <v>53</v>
      </c>
      <c r="B58" s="127" t="s">
        <v>120</v>
      </c>
      <c r="C58" s="77" t="s">
        <v>109</v>
      </c>
      <c r="D58" s="117">
        <f t="shared" si="0"/>
        <v>172.70000000000002</v>
      </c>
      <c r="E58" s="117">
        <v>1</v>
      </c>
      <c r="F58" s="142"/>
      <c r="G58" s="120" t="s">
        <v>215</v>
      </c>
      <c r="H58" s="118" t="s">
        <v>216</v>
      </c>
      <c r="I58" s="119"/>
    </row>
    <row r="59" spans="1:9" ht="49.5" customHeight="1">
      <c r="A59" s="116">
        <v>54</v>
      </c>
      <c r="B59" s="77" t="s">
        <v>117</v>
      </c>
      <c r="C59" s="77" t="s">
        <v>109</v>
      </c>
      <c r="D59" s="117">
        <f t="shared" si="0"/>
        <v>172.9</v>
      </c>
      <c r="E59" s="118">
        <v>0.2</v>
      </c>
      <c r="F59" s="143"/>
      <c r="G59" s="118" t="s">
        <v>2</v>
      </c>
      <c r="H59" s="181" t="s">
        <v>286</v>
      </c>
      <c r="I59" s="119"/>
    </row>
    <row r="60" spans="1:9" ht="12.75" customHeight="1">
      <c r="A60" s="116">
        <v>55</v>
      </c>
      <c r="B60" s="77" t="s">
        <v>217</v>
      </c>
      <c r="C60" s="77" t="s">
        <v>111</v>
      </c>
      <c r="D60" s="117">
        <f t="shared" si="0"/>
        <v>173.1</v>
      </c>
      <c r="E60" s="118">
        <v>0.2</v>
      </c>
      <c r="F60" s="142"/>
      <c r="G60" s="120" t="s">
        <v>215</v>
      </c>
      <c r="H60" s="135" t="s">
        <v>262</v>
      </c>
      <c r="I60" s="119"/>
    </row>
    <row r="61" spans="1:9" ht="12.75" customHeight="1">
      <c r="A61" s="116">
        <v>56</v>
      </c>
      <c r="B61" s="77" t="s">
        <v>118</v>
      </c>
      <c r="C61" s="77" t="s">
        <v>111</v>
      </c>
      <c r="D61" s="117">
        <f t="shared" si="0"/>
        <v>174.2</v>
      </c>
      <c r="E61" s="118">
        <v>1.1</v>
      </c>
      <c r="F61" s="142"/>
      <c r="G61" s="120" t="s">
        <v>259</v>
      </c>
      <c r="H61" s="135"/>
      <c r="I61" s="119"/>
    </row>
    <row r="62" spans="1:9" ht="12.75">
      <c r="A62" s="116">
        <v>57</v>
      </c>
      <c r="B62" s="77" t="s">
        <v>116</v>
      </c>
      <c r="C62" s="77" t="s">
        <v>109</v>
      </c>
      <c r="D62" s="117">
        <f t="shared" si="0"/>
        <v>177.89999999999998</v>
      </c>
      <c r="E62" s="118">
        <v>3.7</v>
      </c>
      <c r="F62" s="118" t="s">
        <v>180</v>
      </c>
      <c r="G62" s="120" t="s">
        <v>2</v>
      </c>
      <c r="H62" s="118"/>
      <c r="I62" s="119"/>
    </row>
    <row r="63" spans="1:9" ht="12.75">
      <c r="A63" s="116">
        <v>58</v>
      </c>
      <c r="B63" s="77" t="s">
        <v>119</v>
      </c>
      <c r="C63" s="77" t="s">
        <v>109</v>
      </c>
      <c r="D63" s="117">
        <f t="shared" si="0"/>
        <v>179.09999999999997</v>
      </c>
      <c r="E63" s="118">
        <v>1.2</v>
      </c>
      <c r="F63" s="118"/>
      <c r="G63" s="121" t="s">
        <v>135</v>
      </c>
      <c r="H63" s="118" t="s">
        <v>284</v>
      </c>
      <c r="I63" s="119"/>
    </row>
    <row r="64" spans="1:9" ht="12.75">
      <c r="A64" s="116">
        <v>59</v>
      </c>
      <c r="B64" s="77" t="s">
        <v>117</v>
      </c>
      <c r="C64" s="77" t="s">
        <v>109</v>
      </c>
      <c r="D64" s="117">
        <f t="shared" si="0"/>
        <v>180.19999999999996</v>
      </c>
      <c r="E64" s="118">
        <v>1.1</v>
      </c>
      <c r="F64" s="118"/>
      <c r="G64" s="121" t="s">
        <v>135</v>
      </c>
      <c r="H64" s="118" t="s">
        <v>261</v>
      </c>
      <c r="I64" s="119"/>
    </row>
    <row r="65" spans="1:9" ht="12.75">
      <c r="A65" s="116">
        <v>60</v>
      </c>
      <c r="B65" s="77" t="s">
        <v>116</v>
      </c>
      <c r="C65" s="77" t="s">
        <v>111</v>
      </c>
      <c r="D65" s="117">
        <f t="shared" si="0"/>
        <v>180.29999999999995</v>
      </c>
      <c r="E65" s="118">
        <v>0.1</v>
      </c>
      <c r="F65" s="118"/>
      <c r="G65" s="121" t="s">
        <v>135</v>
      </c>
      <c r="H65" s="118" t="s">
        <v>229</v>
      </c>
      <c r="I65" s="119"/>
    </row>
    <row r="66" spans="1:9" ht="12.75">
      <c r="A66" s="116">
        <v>61</v>
      </c>
      <c r="B66" s="77" t="s">
        <v>118</v>
      </c>
      <c r="C66" s="77" t="s">
        <v>111</v>
      </c>
      <c r="D66" s="117">
        <f t="shared" si="0"/>
        <v>181.19999999999996</v>
      </c>
      <c r="E66" s="117">
        <v>0.9</v>
      </c>
      <c r="F66" s="118"/>
      <c r="G66" s="121" t="s">
        <v>135</v>
      </c>
      <c r="H66" s="118" t="s">
        <v>181</v>
      </c>
      <c r="I66" s="119"/>
    </row>
    <row r="67" spans="1:9" ht="12.75">
      <c r="A67" s="116">
        <v>62</v>
      </c>
      <c r="B67" s="77" t="s">
        <v>117</v>
      </c>
      <c r="C67" s="77" t="s">
        <v>109</v>
      </c>
      <c r="D67" s="117">
        <f t="shared" si="0"/>
        <v>181.49999999999997</v>
      </c>
      <c r="E67" s="118">
        <v>0.3</v>
      </c>
      <c r="F67" s="118"/>
      <c r="G67" s="121" t="s">
        <v>135</v>
      </c>
      <c r="H67" s="118" t="s">
        <v>194</v>
      </c>
      <c r="I67" s="119"/>
    </row>
    <row r="68" spans="1:9" ht="12.75">
      <c r="A68" s="116">
        <v>63</v>
      </c>
      <c r="B68" s="77" t="s">
        <v>122</v>
      </c>
      <c r="C68" s="77" t="s">
        <v>111</v>
      </c>
      <c r="D68" s="117">
        <f t="shared" si="0"/>
        <v>182.99999999999997</v>
      </c>
      <c r="E68" s="118">
        <v>1.5</v>
      </c>
      <c r="F68" s="118"/>
      <c r="G68" s="121" t="s">
        <v>135</v>
      </c>
      <c r="H68" s="118" t="s">
        <v>265</v>
      </c>
      <c r="I68" s="119"/>
    </row>
    <row r="69" spans="1:9" ht="12.75">
      <c r="A69" s="116">
        <v>64</v>
      </c>
      <c r="B69" s="77" t="s">
        <v>117</v>
      </c>
      <c r="C69" s="77" t="s">
        <v>168</v>
      </c>
      <c r="D69" s="117">
        <f t="shared" si="0"/>
        <v>183.79999999999998</v>
      </c>
      <c r="E69" s="118">
        <v>0.8</v>
      </c>
      <c r="F69" s="118" t="s">
        <v>182</v>
      </c>
      <c r="G69" s="121" t="s">
        <v>135</v>
      </c>
      <c r="H69" s="118"/>
      <c r="I69" s="119"/>
    </row>
    <row r="70" spans="1:9" ht="12.75">
      <c r="A70" s="116">
        <v>65</v>
      </c>
      <c r="B70" s="77" t="s">
        <v>118</v>
      </c>
      <c r="C70" s="77" t="s">
        <v>109</v>
      </c>
      <c r="D70" s="117">
        <f t="shared" si="0"/>
        <v>187.79999999999998</v>
      </c>
      <c r="E70" s="117">
        <v>4</v>
      </c>
      <c r="F70" s="118" t="s">
        <v>183</v>
      </c>
      <c r="G70" s="120" t="s">
        <v>179</v>
      </c>
      <c r="H70" s="118"/>
      <c r="I70" s="119"/>
    </row>
    <row r="71" spans="1:9" ht="12.75">
      <c r="A71" s="116">
        <v>66</v>
      </c>
      <c r="B71" s="77" t="s">
        <v>116</v>
      </c>
      <c r="C71" s="77" t="s">
        <v>111</v>
      </c>
      <c r="D71" s="117">
        <f t="shared" si="0"/>
        <v>191.7</v>
      </c>
      <c r="E71" s="117">
        <v>3.9</v>
      </c>
      <c r="F71" s="118" t="s">
        <v>184</v>
      </c>
      <c r="G71" s="121" t="s">
        <v>275</v>
      </c>
      <c r="H71" s="118"/>
      <c r="I71" s="119" t="s">
        <v>250</v>
      </c>
    </row>
    <row r="72" spans="1:9" ht="12.75">
      <c r="A72" s="116">
        <v>67</v>
      </c>
      <c r="B72" s="77" t="s">
        <v>118</v>
      </c>
      <c r="C72" s="77" t="s">
        <v>111</v>
      </c>
      <c r="D72" s="117">
        <f t="shared" si="0"/>
        <v>195.2</v>
      </c>
      <c r="E72" s="118">
        <v>3.5</v>
      </c>
      <c r="F72" s="118" t="s">
        <v>269</v>
      </c>
      <c r="G72" s="118" t="s">
        <v>270</v>
      </c>
      <c r="H72" s="118"/>
      <c r="I72" s="119" t="s">
        <v>271</v>
      </c>
    </row>
    <row r="73" spans="1:9" ht="12.75">
      <c r="A73" s="116">
        <v>68</v>
      </c>
      <c r="B73" s="77" t="s">
        <v>110</v>
      </c>
      <c r="C73" s="77" t="s">
        <v>111</v>
      </c>
      <c r="D73" s="117">
        <f t="shared" si="0"/>
        <v>196</v>
      </c>
      <c r="E73" s="117">
        <v>0.8</v>
      </c>
      <c r="F73" s="118" t="s">
        <v>272</v>
      </c>
      <c r="G73" s="118" t="s">
        <v>2</v>
      </c>
      <c r="H73" s="118"/>
      <c r="I73" s="119"/>
    </row>
    <row r="74" spans="1:9" ht="12.75">
      <c r="A74" s="116">
        <v>69</v>
      </c>
      <c r="B74" s="77" t="s">
        <v>273</v>
      </c>
      <c r="C74" s="77" t="s">
        <v>109</v>
      </c>
      <c r="D74" s="117">
        <f t="shared" si="0"/>
        <v>200.5</v>
      </c>
      <c r="E74" s="185">
        <v>4.5</v>
      </c>
      <c r="F74" s="118" t="s">
        <v>185</v>
      </c>
      <c r="G74" s="118" t="s">
        <v>274</v>
      </c>
      <c r="H74" s="118" t="s">
        <v>186</v>
      </c>
      <c r="I74" s="119" t="s">
        <v>251</v>
      </c>
    </row>
    <row r="75" spans="1:9" ht="12.75">
      <c r="A75" s="116">
        <v>70</v>
      </c>
      <c r="B75" s="77" t="s">
        <v>116</v>
      </c>
      <c r="C75" s="77" t="s">
        <v>187</v>
      </c>
      <c r="D75" s="117">
        <f>D74+E75</f>
        <v>203.7</v>
      </c>
      <c r="E75" s="118">
        <v>3.2</v>
      </c>
      <c r="F75" s="118" t="s">
        <v>188</v>
      </c>
      <c r="G75" s="118" t="s">
        <v>189</v>
      </c>
      <c r="H75" s="118"/>
      <c r="I75" s="119" t="s">
        <v>252</v>
      </c>
    </row>
    <row r="76" spans="1:9" ht="26.25" customHeight="1" thickBot="1">
      <c r="A76" s="163">
        <v>71</v>
      </c>
      <c r="B76" s="144" t="s">
        <v>110</v>
      </c>
      <c r="C76" s="144" t="s">
        <v>111</v>
      </c>
      <c r="D76" s="164">
        <f>D75+E76</f>
        <v>204.2</v>
      </c>
      <c r="E76" s="145">
        <v>0.5</v>
      </c>
      <c r="F76" s="161" t="s">
        <v>298</v>
      </c>
      <c r="G76" s="146" t="s">
        <v>135</v>
      </c>
      <c r="H76" s="145" t="s">
        <v>195</v>
      </c>
      <c r="I76" s="147"/>
    </row>
    <row r="77" spans="1:9" ht="12.75">
      <c r="A77" s="78"/>
      <c r="B77" s="79"/>
      <c r="C77" s="79"/>
      <c r="D77" s="80"/>
      <c r="E77" s="78"/>
      <c r="F77" s="78"/>
      <c r="G77" s="78"/>
      <c r="H77" s="78"/>
      <c r="I77" s="78"/>
    </row>
    <row r="78" spans="1:7" ht="12.75">
      <c r="A78" s="78"/>
      <c r="B78" s="79"/>
      <c r="C78" s="79"/>
      <c r="D78" s="80"/>
      <c r="E78" s="78"/>
      <c r="G78" s="86"/>
    </row>
    <row r="79" spans="1:7" ht="15">
      <c r="A79" s="78"/>
      <c r="B79" s="81"/>
      <c r="C79" s="79"/>
      <c r="D79" s="80"/>
      <c r="E79" s="78"/>
      <c r="G79" s="165"/>
    </row>
    <row r="80" spans="1:7" ht="15">
      <c r="A80" s="78"/>
      <c r="B80" s="79"/>
      <c r="C80" s="79"/>
      <c r="D80" s="80"/>
      <c r="E80" s="78"/>
      <c r="G80" s="165"/>
    </row>
    <row r="81" spans="1:7" ht="15">
      <c r="A81" s="78"/>
      <c r="B81" s="81"/>
      <c r="C81" s="79"/>
      <c r="D81" s="80"/>
      <c r="E81" s="80"/>
      <c r="G81" s="165"/>
    </row>
    <row r="82" spans="1:5" ht="12.75">
      <c r="A82" s="78"/>
      <c r="B82" s="79"/>
      <c r="C82" s="78"/>
      <c r="D82" s="80"/>
      <c r="E82" s="78"/>
    </row>
    <row r="83" spans="1:5" ht="12.75">
      <c r="A83" s="78"/>
      <c r="B83" s="79"/>
      <c r="C83" s="79"/>
      <c r="D83" s="80"/>
      <c r="E83" s="78"/>
    </row>
    <row r="84" spans="1:7" ht="15">
      <c r="A84" s="78"/>
      <c r="B84" s="79"/>
      <c r="C84" s="79"/>
      <c r="D84" s="80"/>
      <c r="E84" s="78"/>
      <c r="G84" s="165"/>
    </row>
    <row r="85" spans="1:5" ht="12.75">
      <c r="A85" s="78"/>
      <c r="B85" s="79"/>
      <c r="C85" s="79"/>
      <c r="D85" s="80"/>
      <c r="E85" s="80"/>
    </row>
    <row r="86" spans="1:7" ht="15">
      <c r="A86" s="78"/>
      <c r="B86" s="79"/>
      <c r="C86" s="79"/>
      <c r="D86" s="80"/>
      <c r="E86" s="78"/>
      <c r="G86" s="165"/>
    </row>
    <row r="87" spans="1:5" ht="12.75">
      <c r="A87" s="78"/>
      <c r="B87" s="79"/>
      <c r="C87" s="79"/>
      <c r="D87" s="80"/>
      <c r="E87" s="78"/>
    </row>
    <row r="88" spans="1:7" ht="15">
      <c r="A88" s="78"/>
      <c r="B88" s="79"/>
      <c r="C88" s="79"/>
      <c r="D88" s="80"/>
      <c r="E88" s="80"/>
      <c r="G88" s="165"/>
    </row>
    <row r="89" spans="1:5" ht="12.75">
      <c r="A89" s="78"/>
      <c r="B89" s="79"/>
      <c r="C89" s="79"/>
      <c r="D89" s="80"/>
      <c r="E89" s="78"/>
    </row>
    <row r="90" spans="1:7" ht="15">
      <c r="A90" s="78"/>
      <c r="B90" s="79"/>
      <c r="C90" s="79"/>
      <c r="D90" s="80"/>
      <c r="E90" s="78"/>
      <c r="G90" s="165"/>
    </row>
    <row r="91" spans="1:5" ht="12.75">
      <c r="A91" s="78"/>
      <c r="B91" s="79"/>
      <c r="C91" s="79"/>
      <c r="D91" s="80"/>
      <c r="E91" s="78"/>
    </row>
    <row r="92" spans="1:7" ht="15">
      <c r="A92" s="78"/>
      <c r="B92" s="79"/>
      <c r="C92" s="79"/>
      <c r="D92" s="80"/>
      <c r="E92" s="80"/>
      <c r="G92" s="165"/>
    </row>
    <row r="93" spans="1:5" ht="12.75">
      <c r="A93" s="78"/>
      <c r="B93" s="79"/>
      <c r="C93" s="79"/>
      <c r="D93" s="80"/>
      <c r="E93" s="78"/>
    </row>
    <row r="94" spans="1:5" ht="12.75">
      <c r="A94" s="78"/>
      <c r="B94" s="79"/>
      <c r="C94" s="79"/>
      <c r="D94" s="80"/>
      <c r="E94" s="78"/>
    </row>
    <row r="95" spans="1:5" ht="12.75">
      <c r="A95" s="78"/>
      <c r="B95" s="79"/>
      <c r="C95" s="79"/>
      <c r="D95" s="80"/>
      <c r="E95" s="78"/>
    </row>
    <row r="96" spans="1:9" ht="12.75">
      <c r="A96" s="78"/>
      <c r="B96" s="79"/>
      <c r="C96" s="79"/>
      <c r="D96" s="80"/>
      <c r="E96" s="78"/>
      <c r="F96" s="78"/>
      <c r="G96" s="78"/>
      <c r="H96" s="78"/>
      <c r="I96" s="78"/>
    </row>
    <row r="97" spans="1:9" ht="12.75">
      <c r="A97" s="78"/>
      <c r="B97" s="79"/>
      <c r="C97" s="79"/>
      <c r="D97" s="80"/>
      <c r="E97" s="78"/>
      <c r="F97" s="83"/>
      <c r="G97" s="82"/>
      <c r="H97" s="78"/>
      <c r="I97" s="78"/>
    </row>
    <row r="98" spans="1:9" ht="12.75">
      <c r="A98" s="78"/>
      <c r="B98" s="79"/>
      <c r="C98" s="79"/>
      <c r="D98" s="80"/>
      <c r="E98" s="78"/>
      <c r="F98" s="78"/>
      <c r="G98" s="82"/>
      <c r="H98" s="78"/>
      <c r="I98" s="78"/>
    </row>
    <row r="99" spans="1:9" ht="12.75">
      <c r="A99" s="78"/>
      <c r="B99" s="79"/>
      <c r="C99" s="79"/>
      <c r="D99" s="80"/>
      <c r="E99" s="78"/>
      <c r="F99" s="78"/>
      <c r="G99" s="78"/>
      <c r="H99" s="78"/>
      <c r="I99" s="78"/>
    </row>
    <row r="100" spans="1:9" ht="12.75">
      <c r="A100" s="78"/>
      <c r="B100" s="79"/>
      <c r="C100" s="79"/>
      <c r="D100" s="80"/>
      <c r="E100" s="80"/>
      <c r="F100" s="78"/>
      <c r="G100" s="82"/>
      <c r="H100" s="78"/>
      <c r="I100" s="78"/>
    </row>
    <row r="101" spans="1:9" ht="12.75">
      <c r="A101" s="78"/>
      <c r="B101" s="79"/>
      <c r="C101" s="79"/>
      <c r="D101" s="80"/>
      <c r="E101" s="78"/>
      <c r="F101" s="78"/>
      <c r="G101" s="78"/>
      <c r="H101" s="78"/>
      <c r="I101" s="78"/>
    </row>
    <row r="102" spans="1:9" ht="12.75">
      <c r="A102" s="78"/>
      <c r="B102" s="78"/>
      <c r="C102" s="79"/>
      <c r="D102" s="80"/>
      <c r="E102" s="78"/>
      <c r="F102" s="78"/>
      <c r="G102" s="78"/>
      <c r="H102" s="78"/>
      <c r="I102" s="78"/>
    </row>
  </sheetData>
  <sheetProtection/>
  <mergeCells count="7">
    <mergeCell ref="I4:I5"/>
    <mergeCell ref="A4:A5"/>
    <mergeCell ref="B4:C5"/>
    <mergeCell ref="D4:E4"/>
    <mergeCell ref="F4:F5"/>
    <mergeCell ref="G4:G5"/>
    <mergeCell ref="H4:H5"/>
  </mergeCells>
  <printOptions/>
  <pageMargins left="0.66" right="0.25" top="0.3" bottom="0.28" header="0.18" footer="0.11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zoomScaleSheetLayoutView="100" zoomScalePageLayoutView="0" workbookViewId="0" topLeftCell="A49">
      <selection activeCell="A58" sqref="A58"/>
    </sheetView>
  </sheetViews>
  <sheetFormatPr defaultColWidth="9.140625" defaultRowHeight="15"/>
  <cols>
    <col min="1" max="8" width="10.28125" style="0" customWidth="1"/>
  </cols>
  <sheetData>
    <row r="1" spans="1:2" ht="12.75">
      <c r="A1" s="10" t="s">
        <v>228</v>
      </c>
      <c r="B1" s="5"/>
    </row>
    <row r="2" spans="1:8" ht="12.75">
      <c r="A2" s="2">
        <f>SUM(A11+1)</f>
        <v>7</v>
      </c>
      <c r="B2" s="6" t="s">
        <v>12</v>
      </c>
      <c r="C2" s="2">
        <f>SUM(C11+1)</f>
        <v>14</v>
      </c>
      <c r="D2" s="6" t="s">
        <v>22</v>
      </c>
      <c r="E2" s="2">
        <f>SUM(E11+1)</f>
        <v>21</v>
      </c>
      <c r="F2" s="6" t="s">
        <v>34</v>
      </c>
      <c r="G2" s="2">
        <f>SUM(G11+1)</f>
        <v>28</v>
      </c>
      <c r="H2" s="6" t="s">
        <v>43</v>
      </c>
    </row>
    <row r="3" spans="1:8" ht="12.75">
      <c r="A3" s="18"/>
      <c r="B3" s="22"/>
      <c r="C3" s="18"/>
      <c r="D3" s="13"/>
      <c r="E3" s="18"/>
      <c r="F3" s="22" t="s">
        <v>35</v>
      </c>
      <c r="G3" s="16" t="s">
        <v>92</v>
      </c>
      <c r="H3" s="19"/>
    </row>
    <row r="4" spans="1:9" ht="12.75">
      <c r="A4" s="20"/>
      <c r="B4" s="13"/>
      <c r="C4" s="20"/>
      <c r="D4" s="22" t="s">
        <v>98</v>
      </c>
      <c r="E4" s="20"/>
      <c r="F4" s="13"/>
      <c r="G4" s="20"/>
      <c r="H4" s="13"/>
      <c r="I4" s="34"/>
    </row>
    <row r="5" spans="1:9" ht="12.75">
      <c r="A5" s="12" t="s">
        <v>11</v>
      </c>
      <c r="B5" s="13"/>
      <c r="C5" s="12"/>
      <c r="D5" s="14" t="s">
        <v>20</v>
      </c>
      <c r="E5" s="12"/>
      <c r="F5" s="54" t="s">
        <v>2</v>
      </c>
      <c r="G5" s="12"/>
      <c r="H5" s="13"/>
      <c r="I5" s="35"/>
    </row>
    <row r="6" spans="1:10" ht="12.75">
      <c r="A6" s="18"/>
      <c r="B6" s="13"/>
      <c r="C6" s="18"/>
      <c r="D6" s="13"/>
      <c r="E6" s="18"/>
      <c r="F6" s="13"/>
      <c r="G6" s="18"/>
      <c r="H6" s="13"/>
      <c r="I6" s="34"/>
      <c r="J6" s="86"/>
    </row>
    <row r="7" spans="1:10" ht="12.75">
      <c r="A7" s="18"/>
      <c r="B7" s="13"/>
      <c r="C7" s="18"/>
      <c r="D7" s="13"/>
      <c r="E7" s="18"/>
      <c r="F7" s="13"/>
      <c r="G7" s="18"/>
      <c r="H7" s="13"/>
      <c r="I7" s="34"/>
      <c r="J7" s="87"/>
    </row>
    <row r="8" spans="1:10" ht="12.75">
      <c r="A8" s="169">
        <v>0.2791666666666667</v>
      </c>
      <c r="B8" s="13"/>
      <c r="C8" s="169">
        <v>0.3611111111111111</v>
      </c>
      <c r="D8" s="13"/>
      <c r="E8" s="169">
        <v>0.40138888888888885</v>
      </c>
      <c r="F8" s="13"/>
      <c r="G8" s="169">
        <v>0.5076388888888889</v>
      </c>
      <c r="H8" s="13"/>
      <c r="I8" s="34"/>
      <c r="J8" s="86"/>
    </row>
    <row r="9" spans="1:10" ht="12.75">
      <c r="A9" s="42"/>
      <c r="B9" s="43"/>
      <c r="C9" s="18"/>
      <c r="D9" s="13"/>
      <c r="E9" s="53"/>
      <c r="F9" s="54"/>
      <c r="G9" s="18"/>
      <c r="H9" s="13"/>
      <c r="J9" s="87"/>
    </row>
    <row r="10" spans="1:10" ht="14.25">
      <c r="A10" s="11">
        <f>SUM(A19+B10)</f>
        <v>10.499999999999998</v>
      </c>
      <c r="B10" s="25">
        <v>0.6</v>
      </c>
      <c r="C10" s="11">
        <f>SUM(C19+D10)</f>
        <v>40</v>
      </c>
      <c r="D10" s="8">
        <v>16.9</v>
      </c>
      <c r="E10" s="11">
        <f>SUM(E19+F10)</f>
        <v>54.5</v>
      </c>
      <c r="F10" s="8">
        <v>0.1</v>
      </c>
      <c r="G10" s="11">
        <f>SUM(G19+H10)</f>
        <v>92.80000000000001</v>
      </c>
      <c r="H10" s="8">
        <v>0.3</v>
      </c>
      <c r="J10" s="86"/>
    </row>
    <row r="11" spans="1:10" ht="12.75">
      <c r="A11" s="2">
        <f>SUM(A20+1)</f>
        <v>6</v>
      </c>
      <c r="B11" s="6"/>
      <c r="C11" s="2">
        <f>SUM(C20+1)</f>
        <v>13</v>
      </c>
      <c r="D11" s="6"/>
      <c r="E11" s="2">
        <f>SUM(E20+1)</f>
        <v>20</v>
      </c>
      <c r="F11" s="6"/>
      <c r="G11" s="2">
        <f>SUM(G20+1)</f>
        <v>27</v>
      </c>
      <c r="H11" s="6" t="s">
        <v>84</v>
      </c>
      <c r="J11" s="87"/>
    </row>
    <row r="12" spans="1:10" ht="12.75">
      <c r="A12" s="18"/>
      <c r="B12" s="13"/>
      <c r="C12" s="20"/>
      <c r="D12" s="13"/>
      <c r="E12" s="18"/>
      <c r="F12" s="22"/>
      <c r="G12" s="18"/>
      <c r="H12" s="22" t="s">
        <v>85</v>
      </c>
      <c r="J12" s="86"/>
    </row>
    <row r="13" spans="1:10" ht="12.75">
      <c r="A13" s="20"/>
      <c r="B13" s="13"/>
      <c r="E13" s="20"/>
      <c r="F13" s="13"/>
      <c r="G13" s="20" t="s">
        <v>83</v>
      </c>
      <c r="H13" s="13"/>
      <c r="J13" s="87"/>
    </row>
    <row r="14" spans="1:10" ht="12.75">
      <c r="A14" s="12"/>
      <c r="B14" s="43" t="s">
        <v>2</v>
      </c>
      <c r="C14" s="12" t="s">
        <v>2</v>
      </c>
      <c r="D14" s="13"/>
      <c r="E14" s="12" t="s">
        <v>2</v>
      </c>
      <c r="F14" s="13"/>
      <c r="G14" s="12" t="s">
        <v>48</v>
      </c>
      <c r="H14" s="13"/>
      <c r="J14" s="86"/>
    </row>
    <row r="15" spans="1:10" ht="12.75">
      <c r="A15" s="18"/>
      <c r="B15" s="13"/>
      <c r="C15" s="18"/>
      <c r="D15" s="13"/>
      <c r="E15" s="18"/>
      <c r="F15" s="13"/>
      <c r="G15" s="18"/>
      <c r="H15" s="13"/>
      <c r="J15" s="87"/>
    </row>
    <row r="16" spans="1:10" ht="12.75">
      <c r="A16" s="18"/>
      <c r="B16" s="13"/>
      <c r="C16" s="18"/>
      <c r="D16" s="13"/>
      <c r="E16" s="53"/>
      <c r="F16" s="13"/>
      <c r="G16" s="18"/>
      <c r="H16" s="13"/>
      <c r="J16" s="86"/>
    </row>
    <row r="17" spans="1:8" ht="12.75">
      <c r="A17" s="169">
        <v>0.27708333333333335</v>
      </c>
      <c r="B17" s="13"/>
      <c r="C17" s="169">
        <v>0.3138888888888889</v>
      </c>
      <c r="D17" s="13"/>
      <c r="E17" s="169">
        <v>0.40069444444444446</v>
      </c>
      <c r="F17" s="13"/>
      <c r="G17" s="169">
        <v>0.5069444444444444</v>
      </c>
      <c r="H17" s="13"/>
    </row>
    <row r="18" spans="1:8" ht="12.75">
      <c r="A18" s="42"/>
      <c r="B18" s="43"/>
      <c r="C18" s="16"/>
      <c r="D18" s="19"/>
      <c r="E18" s="198" t="s">
        <v>33</v>
      </c>
      <c r="F18" s="199"/>
      <c r="G18" s="15"/>
      <c r="H18" s="19"/>
    </row>
    <row r="19" spans="1:8" ht="14.25">
      <c r="A19" s="11">
        <f>SUM(A28+B19)</f>
        <v>9.899999999999999</v>
      </c>
      <c r="B19" s="8">
        <v>0.2</v>
      </c>
      <c r="C19" s="11">
        <f>SUM(C28+D19)</f>
        <v>23.099999999999998</v>
      </c>
      <c r="D19" s="8">
        <v>8.2</v>
      </c>
      <c r="E19" s="11">
        <f>SUM(E28+F19)</f>
        <v>54.4</v>
      </c>
      <c r="F19" s="8">
        <v>0.2</v>
      </c>
      <c r="G19" s="11">
        <f>SUM(G28+H19)</f>
        <v>92.50000000000001</v>
      </c>
      <c r="H19" s="8">
        <v>1.4</v>
      </c>
    </row>
    <row r="20" spans="1:8" ht="12.75">
      <c r="A20" s="2">
        <f>SUM(A29+1)</f>
        <v>5</v>
      </c>
      <c r="B20" s="6" t="s">
        <v>9</v>
      </c>
      <c r="C20" s="2">
        <f>SUM(C29+1)</f>
        <v>12</v>
      </c>
      <c r="D20" s="6"/>
      <c r="E20" s="2">
        <f>SUM(E29+1)</f>
        <v>19</v>
      </c>
      <c r="F20" s="6" t="s">
        <v>30</v>
      </c>
      <c r="G20" s="2">
        <f>SUM(G29+1)</f>
        <v>26</v>
      </c>
      <c r="H20" s="6"/>
    </row>
    <row r="21" spans="1:8" ht="12.75">
      <c r="A21" s="18"/>
      <c r="B21" s="22" t="s">
        <v>10</v>
      </c>
      <c r="C21" s="18" t="s">
        <v>2</v>
      </c>
      <c r="D21" s="13"/>
      <c r="E21" s="18"/>
      <c r="F21" s="22"/>
      <c r="G21" s="18"/>
      <c r="H21" s="13"/>
    </row>
    <row r="22" spans="1:8" ht="12.75">
      <c r="A22" s="20"/>
      <c r="B22" s="13"/>
      <c r="C22" s="12"/>
      <c r="D22" s="13"/>
      <c r="E22" s="20"/>
      <c r="F22" s="13"/>
      <c r="G22" s="12"/>
      <c r="H22" s="13"/>
    </row>
    <row r="23" spans="1:8" ht="12.75">
      <c r="A23" s="12" t="s">
        <v>2</v>
      </c>
      <c r="B23" s="13"/>
      <c r="C23" s="12"/>
      <c r="D23" s="13"/>
      <c r="E23" s="12" t="s">
        <v>29</v>
      </c>
      <c r="F23" s="13"/>
      <c r="G23" s="12"/>
      <c r="H23" s="13"/>
    </row>
    <row r="24" spans="1:8" ht="12.75">
      <c r="A24" s="18"/>
      <c r="B24" s="13"/>
      <c r="C24" s="18"/>
      <c r="D24" s="13"/>
      <c r="E24" s="18"/>
      <c r="F24" s="13"/>
      <c r="G24" s="18"/>
      <c r="H24" s="13"/>
    </row>
    <row r="25" spans="1:8" ht="12.75">
      <c r="A25" s="18"/>
      <c r="B25" s="13"/>
      <c r="C25" s="18"/>
      <c r="D25" s="13"/>
      <c r="E25" s="53" t="s">
        <v>31</v>
      </c>
      <c r="F25" s="13"/>
      <c r="G25" s="18"/>
      <c r="H25" s="13"/>
    </row>
    <row r="26" spans="1:8" ht="15">
      <c r="A26" s="169">
        <v>0.27638888888888885</v>
      </c>
      <c r="B26" s="13"/>
      <c r="C26" s="169">
        <v>0.29097222222222224</v>
      </c>
      <c r="D26" s="13"/>
      <c r="E26" s="169">
        <v>0.39999999999999997</v>
      </c>
      <c r="F26" s="13"/>
      <c r="G26" s="169">
        <v>0.5027777777777778</v>
      </c>
      <c r="H26" s="13"/>
    </row>
    <row r="27" spans="1:8" ht="15">
      <c r="A27" s="15"/>
      <c r="B27" s="43"/>
      <c r="C27" s="198" t="s">
        <v>19</v>
      </c>
      <c r="D27" s="199"/>
      <c r="E27" s="198" t="s">
        <v>32</v>
      </c>
      <c r="F27" s="199"/>
      <c r="G27" s="198" t="s">
        <v>91</v>
      </c>
      <c r="H27" s="199"/>
    </row>
    <row r="28" spans="1:8" ht="15">
      <c r="A28" s="11">
        <f>SUM(A37+B28)</f>
        <v>9.7</v>
      </c>
      <c r="B28" s="8">
        <v>2.8</v>
      </c>
      <c r="C28" s="11">
        <f>SUM(C37+D28)</f>
        <v>14.899999999999999</v>
      </c>
      <c r="D28" s="8">
        <v>0.1</v>
      </c>
      <c r="E28" s="11">
        <f>SUM(E37+F28)</f>
        <v>54.199999999999996</v>
      </c>
      <c r="F28" s="8">
        <v>1.3</v>
      </c>
      <c r="G28" s="11">
        <f>SUM(G37+H28)</f>
        <v>91.10000000000001</v>
      </c>
      <c r="H28" s="8">
        <v>5.3</v>
      </c>
    </row>
    <row r="29" spans="1:8" ht="15">
      <c r="A29" s="2">
        <f>SUM(A38+1)</f>
        <v>4</v>
      </c>
      <c r="B29" s="24" t="s">
        <v>6</v>
      </c>
      <c r="C29" s="2">
        <f>SUM(C38+1)</f>
        <v>11</v>
      </c>
      <c r="D29" s="6"/>
      <c r="E29" s="2">
        <f>SUM(E38+1)</f>
        <v>18</v>
      </c>
      <c r="F29" s="6" t="s">
        <v>27</v>
      </c>
      <c r="G29" s="2">
        <f>SUM(G38+1)</f>
        <v>25</v>
      </c>
      <c r="H29" s="6" t="s">
        <v>40</v>
      </c>
    </row>
    <row r="30" spans="1:8" ht="15">
      <c r="A30" s="18"/>
      <c r="B30" s="22" t="s">
        <v>7</v>
      </c>
      <c r="C30" s="18"/>
      <c r="D30" s="14"/>
      <c r="E30" s="18"/>
      <c r="F30" s="54"/>
      <c r="G30" s="18" t="s">
        <v>42</v>
      </c>
      <c r="H30" s="22" t="s">
        <v>41</v>
      </c>
    </row>
    <row r="31" spans="1:8" ht="15">
      <c r="A31" s="20"/>
      <c r="B31" s="13"/>
      <c r="C31" s="20"/>
      <c r="D31" s="13"/>
      <c r="E31" s="20"/>
      <c r="F31" s="13"/>
      <c r="G31" s="20"/>
      <c r="H31" s="13"/>
    </row>
    <row r="32" spans="1:8" ht="12.75">
      <c r="A32" s="12"/>
      <c r="B32" s="13" t="s">
        <v>8</v>
      </c>
      <c r="C32" s="12"/>
      <c r="D32" s="14" t="s">
        <v>2</v>
      </c>
      <c r="E32" s="12"/>
      <c r="F32" s="54" t="s">
        <v>2</v>
      </c>
      <c r="G32" s="12"/>
      <c r="H32" s="13"/>
    </row>
    <row r="33" spans="1:8" ht="12.75">
      <c r="A33" s="18"/>
      <c r="B33" s="13"/>
      <c r="C33" s="18"/>
      <c r="D33" s="13"/>
      <c r="E33" s="18"/>
      <c r="F33" s="13"/>
      <c r="G33" s="18"/>
      <c r="H33" s="13"/>
    </row>
    <row r="34" spans="1:8" ht="12.75">
      <c r="A34" s="18"/>
      <c r="B34" s="13"/>
      <c r="C34" s="18"/>
      <c r="D34" s="13"/>
      <c r="E34" s="18"/>
      <c r="F34" s="13"/>
      <c r="G34" s="18"/>
      <c r="H34" s="13"/>
    </row>
    <row r="35" spans="1:8" ht="12.75">
      <c r="A35" s="169">
        <v>0.26875</v>
      </c>
      <c r="B35" s="13"/>
      <c r="C35" s="169">
        <v>0.29097222222222224</v>
      </c>
      <c r="D35" s="13"/>
      <c r="E35" s="169">
        <v>0.3965277777777778</v>
      </c>
      <c r="F35" s="13"/>
      <c r="G35" s="169">
        <v>0.48819444444444443</v>
      </c>
      <c r="H35" s="13"/>
    </row>
    <row r="36" spans="1:8" ht="12.75">
      <c r="A36" s="51"/>
      <c r="B36" s="33"/>
      <c r="C36" s="18"/>
      <c r="D36" s="13"/>
      <c r="E36" s="198" t="s">
        <v>28</v>
      </c>
      <c r="F36" s="199"/>
      <c r="G36" s="16"/>
      <c r="H36" s="19"/>
    </row>
    <row r="37" spans="1:8" ht="14.25">
      <c r="A37" s="11">
        <f>SUM(A46+B37)</f>
        <v>6.8999999999999995</v>
      </c>
      <c r="B37" s="8">
        <v>2.8</v>
      </c>
      <c r="C37" s="11">
        <f>SUM(C46+D37)</f>
        <v>14.799999999999999</v>
      </c>
      <c r="D37" s="8">
        <v>0.6</v>
      </c>
      <c r="E37" s="11">
        <f>SUM(E46+F37)</f>
        <v>52.9</v>
      </c>
      <c r="F37" s="8">
        <v>0.6</v>
      </c>
      <c r="G37" s="11">
        <f>SUM(G46+H37)</f>
        <v>85.80000000000001</v>
      </c>
      <c r="H37" s="8">
        <v>2.7</v>
      </c>
    </row>
    <row r="38" spans="1:8" ht="12.75">
      <c r="A38" s="2">
        <f>SUM(A47+1)</f>
        <v>3</v>
      </c>
      <c r="B38" s="6" t="s">
        <v>4</v>
      </c>
      <c r="C38" s="2">
        <f>SUM(C47+1)</f>
        <v>10</v>
      </c>
      <c r="D38" s="6"/>
      <c r="E38" s="2">
        <f>SUM(E47+1)</f>
        <v>17</v>
      </c>
      <c r="F38" s="6" t="s">
        <v>24</v>
      </c>
      <c r="G38" s="2">
        <f>SUM(G47+1)</f>
        <v>24</v>
      </c>
      <c r="H38" s="6" t="s">
        <v>38</v>
      </c>
    </row>
    <row r="39" spans="1:8" ht="15">
      <c r="A39" s="18"/>
      <c r="B39" s="13"/>
      <c r="C39" s="18"/>
      <c r="D39" s="13"/>
      <c r="E39" s="18"/>
      <c r="F39" s="22" t="s">
        <v>25</v>
      </c>
      <c r="G39" s="15" t="s">
        <v>2</v>
      </c>
      <c r="H39" s="13"/>
    </row>
    <row r="40" spans="1:8" ht="15">
      <c r="A40" s="12" t="s">
        <v>5</v>
      </c>
      <c r="B40" s="13"/>
      <c r="C40" s="12"/>
      <c r="D40" s="13"/>
      <c r="E40" s="20"/>
      <c r="F40" s="13"/>
      <c r="G40" s="12"/>
      <c r="H40" s="13"/>
    </row>
    <row r="41" spans="1:8" ht="15">
      <c r="A41" s="12"/>
      <c r="B41" s="13"/>
      <c r="C41" s="12"/>
      <c r="D41" s="13"/>
      <c r="E41" s="12" t="s">
        <v>2</v>
      </c>
      <c r="F41" s="13"/>
      <c r="G41" s="12"/>
      <c r="H41" s="13"/>
    </row>
    <row r="42" spans="1:8" ht="15">
      <c r="A42" s="18"/>
      <c r="B42" s="13"/>
      <c r="C42" s="18"/>
      <c r="D42" s="13"/>
      <c r="E42" s="18"/>
      <c r="F42" s="13"/>
      <c r="G42" s="18"/>
      <c r="H42" s="13"/>
    </row>
    <row r="43" spans="1:8" ht="15">
      <c r="A43" s="18"/>
      <c r="B43" s="13"/>
      <c r="C43" s="18"/>
      <c r="D43" s="13"/>
      <c r="E43" s="18"/>
      <c r="F43" s="13"/>
      <c r="G43" s="18"/>
      <c r="H43" s="13"/>
    </row>
    <row r="44" spans="1:8" ht="15">
      <c r="A44" s="169">
        <v>0.2604166666666667</v>
      </c>
      <c r="B44" s="13"/>
      <c r="C44" s="169">
        <v>0.2888888888888889</v>
      </c>
      <c r="D44" s="13"/>
      <c r="E44" s="169">
        <v>0.3951388888888889</v>
      </c>
      <c r="F44" s="13"/>
      <c r="G44" s="169">
        <v>0.48055555555555557</v>
      </c>
      <c r="H44" s="13"/>
    </row>
    <row r="45" spans="1:8" ht="15">
      <c r="A45" s="16"/>
      <c r="B45" s="19"/>
      <c r="C45" s="198" t="s">
        <v>18</v>
      </c>
      <c r="D45" s="199"/>
      <c r="E45" s="198" t="s">
        <v>26</v>
      </c>
      <c r="F45" s="199"/>
      <c r="G45" s="198" t="s">
        <v>39</v>
      </c>
      <c r="H45" s="199"/>
    </row>
    <row r="46" spans="1:8" ht="15">
      <c r="A46" s="11">
        <f>SUM(A55+B46)</f>
        <v>4.1</v>
      </c>
      <c r="B46" s="8">
        <v>3.9</v>
      </c>
      <c r="C46" s="11">
        <f>SUM(C55+D46)</f>
        <v>14.2</v>
      </c>
      <c r="D46" s="8">
        <v>2.9</v>
      </c>
      <c r="E46" s="11">
        <f>SUM(E55+F46)</f>
        <v>52.3</v>
      </c>
      <c r="F46" s="8">
        <v>2</v>
      </c>
      <c r="G46" s="11">
        <f>SUM(G55+H46)</f>
        <v>83.10000000000001</v>
      </c>
      <c r="H46" s="8">
        <v>21.7</v>
      </c>
    </row>
    <row r="47" spans="1:8" ht="15">
      <c r="A47" s="2">
        <f>SUM(A56+1)</f>
        <v>2</v>
      </c>
      <c r="B47" s="6"/>
      <c r="C47" s="2">
        <f>SUM(C56+1)</f>
        <v>9</v>
      </c>
      <c r="D47" s="6" t="s">
        <v>12</v>
      </c>
      <c r="E47" s="2">
        <f>SUM(E56+1)</f>
        <v>16</v>
      </c>
      <c r="F47" s="6" t="s">
        <v>23</v>
      </c>
      <c r="G47" s="2">
        <f>SUM(G56+1)</f>
        <v>23</v>
      </c>
      <c r="H47" s="6" t="s">
        <v>86</v>
      </c>
    </row>
    <row r="48" spans="1:12" ht="15">
      <c r="A48" s="18"/>
      <c r="B48" s="13"/>
      <c r="C48" s="18"/>
      <c r="D48" s="22" t="s">
        <v>17</v>
      </c>
      <c r="E48" s="18" t="s">
        <v>87</v>
      </c>
      <c r="F48" s="13"/>
      <c r="G48" s="21" t="s">
        <v>37</v>
      </c>
      <c r="H48" s="13"/>
      <c r="L48" s="4"/>
    </row>
    <row r="49" spans="1:8" ht="15">
      <c r="A49" s="20"/>
      <c r="B49" s="13"/>
      <c r="C49" s="20"/>
      <c r="D49" s="13"/>
      <c r="E49" s="12"/>
      <c r="F49" s="13"/>
      <c r="G49" s="12"/>
      <c r="H49" s="13"/>
    </row>
    <row r="50" spans="1:8" ht="12.75">
      <c r="A50" s="12"/>
      <c r="B50" s="13" t="s">
        <v>3</v>
      </c>
      <c r="C50" s="12"/>
      <c r="D50" s="14" t="s">
        <v>16</v>
      </c>
      <c r="E50" s="12"/>
      <c r="F50" s="13"/>
      <c r="G50" s="12"/>
      <c r="H50" s="13"/>
    </row>
    <row r="51" spans="1:8" ht="15">
      <c r="A51" s="18"/>
      <c r="B51" s="13"/>
      <c r="C51" s="18"/>
      <c r="D51" s="13"/>
      <c r="E51" s="18"/>
      <c r="F51" s="13"/>
      <c r="G51" s="18"/>
      <c r="H51" s="13"/>
    </row>
    <row r="52" spans="1:8" ht="15">
      <c r="A52" s="18"/>
      <c r="B52" s="13"/>
      <c r="C52" s="18"/>
      <c r="D52" s="13"/>
      <c r="E52" s="18"/>
      <c r="F52" s="13"/>
      <c r="G52" s="18"/>
      <c r="H52" s="13"/>
    </row>
    <row r="53" spans="1:8" ht="15">
      <c r="A53" s="169">
        <v>0.25</v>
      </c>
      <c r="B53" s="13"/>
      <c r="C53" s="169">
        <v>0.28125</v>
      </c>
      <c r="D53" s="13"/>
      <c r="E53" s="169">
        <v>0.38958333333333334</v>
      </c>
      <c r="F53" s="13"/>
      <c r="G53" s="169">
        <v>0.4201388888888889</v>
      </c>
      <c r="H53" s="13"/>
    </row>
    <row r="54" spans="1:8" ht="15">
      <c r="A54" s="16"/>
      <c r="B54" s="19"/>
      <c r="C54" s="18"/>
      <c r="D54" s="13"/>
      <c r="E54" s="17"/>
      <c r="F54" s="23"/>
      <c r="G54" s="17"/>
      <c r="H54" s="23"/>
    </row>
    <row r="55" spans="1:8" ht="15">
      <c r="A55" s="11">
        <f>SUM(A64+B55)</f>
        <v>0.2</v>
      </c>
      <c r="B55" s="8">
        <v>0.2</v>
      </c>
      <c r="C55" s="11">
        <f>SUM(C64+D55)</f>
        <v>11.299999999999999</v>
      </c>
      <c r="D55" s="8">
        <v>0.3</v>
      </c>
      <c r="E55" s="11">
        <f>SUM(E64+F55)</f>
        <v>50.3</v>
      </c>
      <c r="F55" s="8">
        <v>7.5</v>
      </c>
      <c r="G55" s="11">
        <f>SUM(G64+H55)</f>
        <v>61.400000000000006</v>
      </c>
      <c r="H55" s="8">
        <v>4.2</v>
      </c>
    </row>
    <row r="56" spans="1:16" ht="15">
      <c r="A56" s="44">
        <v>1</v>
      </c>
      <c r="B56" s="45" t="s">
        <v>0</v>
      </c>
      <c r="C56" s="3">
        <f>SUM(A2+1)</f>
        <v>8</v>
      </c>
      <c r="D56" s="7" t="s">
        <v>13</v>
      </c>
      <c r="E56" s="2">
        <f>SUM(C2+1)</f>
        <v>15</v>
      </c>
      <c r="F56" s="6"/>
      <c r="G56" s="2">
        <f>SUM(E2+1)</f>
        <v>22</v>
      </c>
      <c r="H56" s="6" t="s">
        <v>36</v>
      </c>
      <c r="P56" s="4"/>
    </row>
    <row r="57" spans="1:8" ht="15">
      <c r="A57" s="208" t="s">
        <v>268</v>
      </c>
      <c r="B57" s="209"/>
      <c r="C57" s="18"/>
      <c r="D57" s="22" t="s">
        <v>14</v>
      </c>
      <c r="E57" s="210" t="s">
        <v>210</v>
      </c>
      <c r="F57" s="211"/>
      <c r="G57" s="21" t="s">
        <v>2</v>
      </c>
      <c r="H57" s="13"/>
    </row>
    <row r="58" spans="1:17" ht="15">
      <c r="A58" s="46"/>
      <c r="B58" s="47"/>
      <c r="C58" s="20"/>
      <c r="D58" s="13"/>
      <c r="E58" s="21" t="s">
        <v>20</v>
      </c>
      <c r="F58" s="88"/>
      <c r="G58" s="12"/>
      <c r="H58" s="13"/>
      <c r="N58" s="4"/>
      <c r="P58" s="4"/>
      <c r="Q58" s="4"/>
    </row>
    <row r="59" spans="1:8" ht="15">
      <c r="A59" s="41" t="s">
        <v>2</v>
      </c>
      <c r="B59" s="47"/>
      <c r="C59" s="12"/>
      <c r="D59" s="14" t="s">
        <v>15</v>
      </c>
      <c r="E59" s="18"/>
      <c r="F59" s="13"/>
      <c r="G59" s="12"/>
      <c r="H59" s="13"/>
    </row>
    <row r="60" spans="1:8" ht="15">
      <c r="A60" s="46"/>
      <c r="B60" s="47"/>
      <c r="C60" s="18"/>
      <c r="D60" s="13"/>
      <c r="E60" s="18"/>
      <c r="F60" s="13"/>
      <c r="G60" s="18"/>
      <c r="H60" s="13"/>
    </row>
    <row r="61" spans="1:8" ht="15">
      <c r="A61" s="46"/>
      <c r="B61" s="47"/>
      <c r="C61" s="18"/>
      <c r="D61" s="13"/>
      <c r="E61" s="18"/>
      <c r="F61" s="13"/>
      <c r="G61" s="18"/>
      <c r="H61" s="13"/>
    </row>
    <row r="62" spans="1:8" ht="15">
      <c r="A62" s="46"/>
      <c r="B62" s="47"/>
      <c r="C62" s="169">
        <v>0.28055555555555556</v>
      </c>
      <c r="D62" s="13"/>
      <c r="E62" s="169">
        <v>0.36874999999999997</v>
      </c>
      <c r="F62" s="13"/>
      <c r="G62" s="169">
        <v>0.4083333333333334</v>
      </c>
      <c r="H62" s="13"/>
    </row>
    <row r="63" spans="1:15" ht="15">
      <c r="A63" s="200" t="s">
        <v>1</v>
      </c>
      <c r="B63" s="201"/>
      <c r="C63" s="17"/>
      <c r="D63" s="23"/>
      <c r="E63" s="200" t="s">
        <v>241</v>
      </c>
      <c r="F63" s="201"/>
      <c r="G63" s="18"/>
      <c r="H63" s="13"/>
      <c r="O63" s="4"/>
    </row>
    <row r="64" spans="1:8" ht="15">
      <c r="A64" s="48">
        <v>0</v>
      </c>
      <c r="B64" s="49">
        <v>0</v>
      </c>
      <c r="C64" s="26">
        <f>SUM(A10+D64)</f>
        <v>10.999999999999998</v>
      </c>
      <c r="D64" s="9">
        <v>0.5</v>
      </c>
      <c r="E64" s="11">
        <f>SUM(C10+F64)</f>
        <v>42.8</v>
      </c>
      <c r="F64" s="8">
        <v>2.8</v>
      </c>
      <c r="G64" s="11">
        <f>SUM(E10+H64)</f>
        <v>57.2</v>
      </c>
      <c r="H64" s="8">
        <v>2.7</v>
      </c>
    </row>
    <row r="65" spans="15:16" ht="12.75">
      <c r="O65" s="4"/>
      <c r="P65" s="4"/>
    </row>
    <row r="66" spans="4:17" ht="12.75">
      <c r="D66" s="1"/>
      <c r="Q66" s="4"/>
    </row>
    <row r="67" spans="1:17" ht="12.75">
      <c r="A67" s="10" t="s">
        <v>227</v>
      </c>
      <c r="Q67" s="4"/>
    </row>
    <row r="68" spans="1:8" ht="12.75">
      <c r="A68" s="2">
        <f>SUM(A77+1)</f>
        <v>35</v>
      </c>
      <c r="B68" s="6"/>
      <c r="C68" s="2">
        <f>SUM(C77+1)</f>
        <v>42</v>
      </c>
      <c r="D68" s="6" t="s">
        <v>51</v>
      </c>
      <c r="E68" s="2">
        <f>SUM(E77+1)</f>
        <v>49</v>
      </c>
      <c r="F68" s="6" t="s">
        <v>88</v>
      </c>
      <c r="G68" s="2">
        <f>SUM(G77+1)</f>
        <v>56</v>
      </c>
      <c r="H68" s="6"/>
    </row>
    <row r="69" spans="1:8" ht="12.75">
      <c r="A69" s="17"/>
      <c r="B69" s="58"/>
      <c r="C69" s="18"/>
      <c r="D69" s="13"/>
      <c r="E69" s="18" t="s">
        <v>89</v>
      </c>
      <c r="F69" s="13"/>
      <c r="G69" s="18"/>
      <c r="H69" s="22"/>
    </row>
    <row r="70" spans="1:8" ht="15">
      <c r="A70" s="148"/>
      <c r="B70" s="101"/>
      <c r="C70" s="20"/>
      <c r="D70" s="13"/>
      <c r="E70" s="18" t="s">
        <v>46</v>
      </c>
      <c r="F70" s="76"/>
      <c r="G70" s="20"/>
      <c r="H70" s="13"/>
    </row>
    <row r="71" spans="1:8" ht="15">
      <c r="A71" s="148"/>
      <c r="B71" s="105"/>
      <c r="C71" s="12" t="s">
        <v>75</v>
      </c>
      <c r="D71" s="76"/>
      <c r="E71" s="12"/>
      <c r="F71" s="103"/>
      <c r="G71" s="157" t="s">
        <v>215</v>
      </c>
      <c r="H71" s="103"/>
    </row>
    <row r="72" spans="1:8" ht="12.75">
      <c r="A72" s="104"/>
      <c r="B72" s="149"/>
      <c r="C72" s="18"/>
      <c r="D72" s="13"/>
      <c r="E72" s="18"/>
      <c r="F72" s="13"/>
      <c r="G72" s="18"/>
      <c r="H72" s="13"/>
    </row>
    <row r="73" spans="1:8" ht="12.75">
      <c r="A73" s="148"/>
      <c r="B73" s="149"/>
      <c r="C73" s="18"/>
      <c r="D73" s="13"/>
      <c r="E73" s="18"/>
      <c r="F73" s="13"/>
      <c r="G73" s="18"/>
      <c r="H73" s="13"/>
    </row>
    <row r="74" spans="1:8" ht="12.75">
      <c r="A74" s="148"/>
      <c r="B74" s="150"/>
      <c r="C74" s="169">
        <v>0.5812499999999999</v>
      </c>
      <c r="D74" s="13"/>
      <c r="E74" s="169">
        <v>0.5972222222222222</v>
      </c>
      <c r="F74" s="13"/>
      <c r="G74" s="169">
        <v>0.7312500000000001</v>
      </c>
      <c r="H74" s="13"/>
    </row>
    <row r="75" spans="1:8" ht="12.75">
      <c r="A75" s="151"/>
      <c r="B75" s="152"/>
      <c r="C75" s="18"/>
      <c r="D75" s="13"/>
      <c r="E75" s="75"/>
      <c r="F75" s="76"/>
      <c r="G75" s="202" t="s">
        <v>245</v>
      </c>
      <c r="H75" s="203"/>
    </row>
    <row r="76" spans="1:8" ht="14.25">
      <c r="A76" s="27">
        <f>SUM(A85+B76)</f>
        <v>95.90000000000002</v>
      </c>
      <c r="B76" s="8"/>
      <c r="C76" s="11">
        <f>SUM(C85+D76)</f>
        <v>118.9</v>
      </c>
      <c r="D76" s="8">
        <v>0.2</v>
      </c>
      <c r="E76" s="11">
        <f>SUM(E85+F76)</f>
        <v>125</v>
      </c>
      <c r="F76" s="8">
        <v>0.6</v>
      </c>
      <c r="G76" s="11">
        <f>SUM(G85+H76)</f>
        <v>173.4</v>
      </c>
      <c r="H76" s="8">
        <v>0.2</v>
      </c>
    </row>
    <row r="77" spans="1:8" ht="12.75">
      <c r="A77" s="2">
        <f>SUM(A86+1)</f>
        <v>34</v>
      </c>
      <c r="B77" s="6" t="s">
        <v>97</v>
      </c>
      <c r="C77" s="2">
        <f>SUM(C86+1)</f>
        <v>41</v>
      </c>
      <c r="D77" s="24"/>
      <c r="E77" s="2">
        <f>SUM(E86+1)</f>
        <v>48</v>
      </c>
      <c r="F77" s="6"/>
      <c r="G77" s="2">
        <f>SUM(G86+1)</f>
        <v>55</v>
      </c>
      <c r="H77" s="6"/>
    </row>
    <row r="78" spans="1:8" ht="12.75">
      <c r="A78" s="18"/>
      <c r="B78" s="13"/>
      <c r="C78" s="18"/>
      <c r="D78" s="13"/>
      <c r="F78" s="13"/>
      <c r="G78" s="156" t="s">
        <v>215</v>
      </c>
      <c r="H78" s="22"/>
    </row>
    <row r="79" spans="1:8" ht="12.75">
      <c r="A79" s="20" t="s">
        <v>82</v>
      </c>
      <c r="B79" s="13"/>
      <c r="C79" s="20"/>
      <c r="D79" s="76"/>
      <c r="E79" s="18" t="s">
        <v>54</v>
      </c>
      <c r="F79" s="76"/>
      <c r="G79" s="20"/>
      <c r="H79" s="13"/>
    </row>
    <row r="80" spans="1:8" ht="12.75">
      <c r="A80" s="12"/>
      <c r="B80" s="54"/>
      <c r="C80" s="12" t="s">
        <v>48</v>
      </c>
      <c r="D80" s="76"/>
      <c r="E80" s="12"/>
      <c r="F80" s="76"/>
      <c r="G80" s="12"/>
      <c r="H80" s="13"/>
    </row>
    <row r="81" spans="1:8" ht="12.75">
      <c r="A81" s="18"/>
      <c r="B81" s="13"/>
      <c r="C81" s="18"/>
      <c r="D81" s="13"/>
      <c r="E81" s="18"/>
      <c r="F81" s="13"/>
      <c r="G81" s="18"/>
      <c r="H81" s="13"/>
    </row>
    <row r="82" spans="1:8" ht="12.75">
      <c r="A82" s="18" t="s">
        <v>44</v>
      </c>
      <c r="B82" s="13"/>
      <c r="C82" s="18"/>
      <c r="D82" s="13"/>
      <c r="E82" s="18"/>
      <c r="F82" s="13"/>
      <c r="G82" s="18"/>
      <c r="H82" s="13"/>
    </row>
    <row r="83" spans="1:8" ht="12.75">
      <c r="A83" s="169">
        <v>0.5159722222222222</v>
      </c>
      <c r="B83" s="13"/>
      <c r="C83" s="75" t="s">
        <v>49</v>
      </c>
      <c r="D83" s="13"/>
      <c r="E83" s="169">
        <v>0.5951388888888889</v>
      </c>
      <c r="F83" s="13"/>
      <c r="G83" s="169">
        <v>0.7305555555555556</v>
      </c>
      <c r="H83" s="13"/>
    </row>
    <row r="84" spans="1:8" ht="12.75">
      <c r="A84" s="18"/>
      <c r="B84" s="13"/>
      <c r="C84" s="169">
        <v>0.5791666666666667</v>
      </c>
      <c r="D84" s="13"/>
      <c r="E84" s="75"/>
      <c r="F84" s="76"/>
      <c r="G84" s="198" t="s">
        <v>216</v>
      </c>
      <c r="H84" s="199"/>
    </row>
    <row r="85" spans="1:8" ht="14.25">
      <c r="A85" s="11">
        <f>SUM(A94+B85)</f>
        <v>95.90000000000002</v>
      </c>
      <c r="B85" s="8">
        <v>0.9</v>
      </c>
      <c r="C85" s="11">
        <f>SUM(C94+D85)</f>
        <v>118.7</v>
      </c>
      <c r="D85" s="8">
        <v>0.2</v>
      </c>
      <c r="E85" s="11">
        <f>SUM(E94+F85)</f>
        <v>124.4</v>
      </c>
      <c r="F85" s="8">
        <v>1.4</v>
      </c>
      <c r="G85" s="11">
        <f>SUM(G94+H85)</f>
        <v>173.20000000000002</v>
      </c>
      <c r="H85" s="8">
        <v>1</v>
      </c>
    </row>
    <row r="86" spans="1:8" ht="12.75">
      <c r="A86" s="2">
        <f>SUM(A95+1)</f>
        <v>33</v>
      </c>
      <c r="B86" s="6"/>
      <c r="C86" s="2">
        <f>SUM(C95+1)</f>
        <v>40</v>
      </c>
      <c r="D86" s="6"/>
      <c r="E86" s="2">
        <f>SUM(E95+1)</f>
        <v>47</v>
      </c>
      <c r="F86" s="6"/>
      <c r="G86" s="2">
        <f>SUM(G95+1)</f>
        <v>54</v>
      </c>
      <c r="H86" s="6"/>
    </row>
    <row r="87" spans="1:8" ht="12.75">
      <c r="A87" s="18" t="s">
        <v>95</v>
      </c>
      <c r="B87" s="13"/>
      <c r="C87" s="18"/>
      <c r="D87" s="13"/>
      <c r="E87" s="15" t="s">
        <v>2</v>
      </c>
      <c r="F87" s="13"/>
      <c r="H87" s="22"/>
    </row>
    <row r="88" spans="1:8" ht="12.75">
      <c r="A88" s="20"/>
      <c r="B88" s="13"/>
      <c r="C88" s="57" t="s">
        <v>49</v>
      </c>
      <c r="D88" s="76" t="s">
        <v>48</v>
      </c>
      <c r="E88" s="20"/>
      <c r="F88" s="13"/>
      <c r="G88" s="15" t="s">
        <v>249</v>
      </c>
      <c r="H88" s="13"/>
    </row>
    <row r="89" spans="1:8" ht="12.75">
      <c r="A89" s="12"/>
      <c r="B89" s="13"/>
      <c r="C89" s="12"/>
      <c r="D89" s="76"/>
      <c r="E89" s="12"/>
      <c r="F89" s="76"/>
      <c r="G89" s="12"/>
      <c r="H89" s="13"/>
    </row>
    <row r="90" spans="1:8" ht="12.75">
      <c r="A90" s="18"/>
      <c r="B90" s="103" t="s">
        <v>96</v>
      </c>
      <c r="C90" s="18"/>
      <c r="D90" s="13"/>
      <c r="E90" s="18"/>
      <c r="F90" s="13"/>
      <c r="G90" s="18"/>
      <c r="H90" s="13"/>
    </row>
    <row r="91" spans="1:8" ht="12.75">
      <c r="A91" s="18"/>
      <c r="B91" s="13"/>
      <c r="C91" s="18"/>
      <c r="D91" s="13"/>
      <c r="E91" s="18"/>
      <c r="F91" s="13"/>
      <c r="G91" s="18"/>
      <c r="H91" s="13"/>
    </row>
    <row r="92" spans="1:8" ht="12.75">
      <c r="A92" s="169">
        <v>0.513888888888889</v>
      </c>
      <c r="B92" s="13"/>
      <c r="C92" s="169">
        <v>0.5791666666666667</v>
      </c>
      <c r="D92" s="13"/>
      <c r="E92" s="169">
        <v>0.5916666666666667</v>
      </c>
      <c r="F92" s="13"/>
      <c r="G92" s="169">
        <v>0.7277777777777777</v>
      </c>
      <c r="H92" s="13"/>
    </row>
    <row r="93" spans="1:8" ht="12.75">
      <c r="A93" s="16"/>
      <c r="B93" s="19"/>
      <c r="C93" s="18"/>
      <c r="D93" s="13"/>
      <c r="E93" s="18"/>
      <c r="F93" s="13"/>
      <c r="G93" s="53"/>
      <c r="H93" s="54"/>
    </row>
    <row r="94" spans="1:8" ht="14.25">
      <c r="A94" s="11">
        <f>SUM(A103+B94)</f>
        <v>95.00000000000001</v>
      </c>
      <c r="B94" s="8">
        <v>0.1</v>
      </c>
      <c r="C94" s="11">
        <f>SUM(C103+D94)</f>
        <v>118.5</v>
      </c>
      <c r="D94" s="8">
        <v>0.3</v>
      </c>
      <c r="E94" s="11">
        <f>SUM(E103+F94)</f>
        <v>123</v>
      </c>
      <c r="F94" s="8">
        <v>0.5</v>
      </c>
      <c r="G94" s="11">
        <f>SUM(G103+H94)</f>
        <v>172.20000000000002</v>
      </c>
      <c r="H94" s="8">
        <v>4.1</v>
      </c>
    </row>
    <row r="95" spans="1:8" ht="12.75">
      <c r="A95" s="2">
        <f>SUM(A104+1)</f>
        <v>32</v>
      </c>
      <c r="B95" s="6"/>
      <c r="C95" s="2">
        <f>SUM(C104+1)</f>
        <v>39</v>
      </c>
      <c r="D95" s="6"/>
      <c r="E95" s="2">
        <f>SUM(E104+1)</f>
        <v>46</v>
      </c>
      <c r="F95" s="6"/>
      <c r="G95" s="2">
        <f>SUM(G104+1)</f>
        <v>53</v>
      </c>
      <c r="H95" s="6"/>
    </row>
    <row r="96" spans="1:8" ht="12.75">
      <c r="A96" s="15"/>
      <c r="B96" s="54" t="s">
        <v>92</v>
      </c>
      <c r="C96" s="18"/>
      <c r="D96" s="13"/>
      <c r="E96" s="18"/>
      <c r="F96" s="13"/>
      <c r="G96" s="208" t="s">
        <v>221</v>
      </c>
      <c r="H96" s="209"/>
    </row>
    <row r="97" spans="1:8" ht="12.75">
      <c r="A97" s="20"/>
      <c r="B97" s="13"/>
      <c r="C97" s="20" t="s">
        <v>76</v>
      </c>
      <c r="D97" s="13"/>
      <c r="E97" s="20"/>
      <c r="F97" s="13"/>
      <c r="G97" s="21" t="s">
        <v>196</v>
      </c>
      <c r="H97" s="101"/>
    </row>
    <row r="98" spans="1:8" ht="12.75">
      <c r="A98" s="12"/>
      <c r="B98" s="54"/>
      <c r="C98" s="12" t="s">
        <v>48</v>
      </c>
      <c r="D98" s="13"/>
      <c r="E98" s="12"/>
      <c r="F98" s="76" t="s">
        <v>53</v>
      </c>
      <c r="G98" s="18"/>
      <c r="H98" s="13"/>
    </row>
    <row r="99" spans="1:8" ht="15">
      <c r="A99" s="18"/>
      <c r="B99" s="13"/>
      <c r="C99" s="18"/>
      <c r="D99" s="13"/>
      <c r="E99" s="18"/>
      <c r="F99" s="13"/>
      <c r="G99" s="18"/>
      <c r="H99" s="13"/>
    </row>
    <row r="100" spans="1:8" ht="15">
      <c r="A100" s="18"/>
      <c r="C100" s="18"/>
      <c r="D100" s="13"/>
      <c r="E100" s="18"/>
      <c r="F100" s="13"/>
      <c r="G100" s="18"/>
      <c r="H100" s="13"/>
    </row>
    <row r="101" spans="1:8" ht="15">
      <c r="A101" s="18"/>
      <c r="B101" s="13"/>
      <c r="C101" s="169">
        <v>0.5777777777777778</v>
      </c>
      <c r="D101" s="13"/>
      <c r="E101" s="169">
        <v>0.5902777777777778</v>
      </c>
      <c r="F101" s="13"/>
      <c r="G101" s="18"/>
      <c r="H101" s="13"/>
    </row>
    <row r="102" spans="1:8" ht="15">
      <c r="A102" s="170">
        <v>0.5131944444444444</v>
      </c>
      <c r="B102" s="58"/>
      <c r="C102" s="16"/>
      <c r="D102" s="19"/>
      <c r="E102" s="16"/>
      <c r="F102" s="19"/>
      <c r="G102" s="200" t="s">
        <v>244</v>
      </c>
      <c r="H102" s="201"/>
    </row>
    <row r="103" spans="1:8" ht="14.25">
      <c r="A103" s="11">
        <f>SUM(A112+B103)</f>
        <v>94.90000000000002</v>
      </c>
      <c r="B103" s="8">
        <v>0.2</v>
      </c>
      <c r="C103" s="11">
        <f>SUM(C112+D103)</f>
        <v>118.2</v>
      </c>
      <c r="D103" s="8">
        <v>10.6</v>
      </c>
      <c r="E103" s="11">
        <f>SUM(E112+F103)</f>
        <v>122.5</v>
      </c>
      <c r="F103" s="8">
        <v>1.7</v>
      </c>
      <c r="G103" s="11">
        <f>SUM(G112+H103)</f>
        <v>168.10000000000002</v>
      </c>
      <c r="H103" s="8">
        <v>4</v>
      </c>
    </row>
    <row r="104" spans="1:8" ht="12.75">
      <c r="A104" s="44">
        <f>SUM(A113+1)</f>
        <v>31</v>
      </c>
      <c r="B104" s="45"/>
      <c r="C104" s="2">
        <f>SUM(C113+1)</f>
        <v>38</v>
      </c>
      <c r="D104" s="6" t="s">
        <v>50</v>
      </c>
      <c r="E104" s="2">
        <f>SUM(E113+1)</f>
        <v>45</v>
      </c>
      <c r="F104" s="24"/>
      <c r="G104" s="2">
        <f>SUM(G113+1)</f>
        <v>52</v>
      </c>
      <c r="H104" s="6" t="s">
        <v>59</v>
      </c>
    </row>
    <row r="105" spans="1:8" ht="12.75">
      <c r="A105" s="206" t="s">
        <v>94</v>
      </c>
      <c r="B105" s="207"/>
      <c r="C105" s="21" t="s">
        <v>77</v>
      </c>
      <c r="D105" s="22"/>
      <c r="E105" s="18"/>
      <c r="F105" s="13"/>
      <c r="G105" s="34"/>
      <c r="H105" s="13"/>
    </row>
    <row r="106" spans="1:8" ht="12.75">
      <c r="A106" s="216" t="s">
        <v>220</v>
      </c>
      <c r="B106" s="217"/>
      <c r="C106" s="75" t="s">
        <v>48</v>
      </c>
      <c r="D106" s="13"/>
      <c r="E106" s="20"/>
      <c r="F106" s="76"/>
      <c r="G106" s="36"/>
      <c r="H106" s="38"/>
    </row>
    <row r="107" spans="1:8" ht="12.75">
      <c r="A107" s="206"/>
      <c r="B107" s="207"/>
      <c r="C107" s="12"/>
      <c r="D107" s="13"/>
      <c r="E107" s="12" t="s">
        <v>2</v>
      </c>
      <c r="F107" s="76"/>
      <c r="G107" s="37"/>
      <c r="H107" s="39"/>
    </row>
    <row r="108" spans="1:8" ht="12.75">
      <c r="A108" s="46"/>
      <c r="B108" s="47"/>
      <c r="C108" s="75" t="s">
        <v>49</v>
      </c>
      <c r="D108" s="13"/>
      <c r="E108" s="18"/>
      <c r="F108" s="13"/>
      <c r="G108" s="34"/>
      <c r="H108" s="13"/>
    </row>
    <row r="109" spans="1:8" ht="12.75">
      <c r="A109" s="46"/>
      <c r="B109" s="65"/>
      <c r="C109" s="18"/>
      <c r="D109" s="13"/>
      <c r="E109" s="75" t="s">
        <v>49</v>
      </c>
      <c r="F109" s="13"/>
      <c r="G109" s="34"/>
      <c r="H109" s="22" t="s">
        <v>60</v>
      </c>
    </row>
    <row r="110" spans="1:8" ht="12.75">
      <c r="A110" s="46"/>
      <c r="B110" s="47"/>
      <c r="C110" s="148"/>
      <c r="D110" s="13"/>
      <c r="E110" s="18"/>
      <c r="F110" s="13"/>
      <c r="G110" s="171">
        <v>0.7055555555555556</v>
      </c>
      <c r="H110" s="22" t="s">
        <v>203</v>
      </c>
    </row>
    <row r="111" spans="1:8" ht="12.75">
      <c r="A111" s="63"/>
      <c r="B111" s="62"/>
      <c r="C111" s="169">
        <v>0.548611111111111</v>
      </c>
      <c r="D111" s="19"/>
      <c r="E111" s="169">
        <v>0.5854166666666667</v>
      </c>
      <c r="F111" s="13"/>
      <c r="G111" s="214" t="s">
        <v>61</v>
      </c>
      <c r="H111" s="215"/>
    </row>
    <row r="112" spans="1:8" ht="15">
      <c r="A112" s="48">
        <f>SUM(A121+B112)</f>
        <v>94.70000000000002</v>
      </c>
      <c r="B112" s="49"/>
      <c r="C112" s="11">
        <f>SUM(C121+D112)</f>
        <v>107.60000000000001</v>
      </c>
      <c r="D112" s="8">
        <v>3.8</v>
      </c>
      <c r="E112" s="11">
        <f>SUM(E121+F112)</f>
        <v>120.8</v>
      </c>
      <c r="F112" s="8">
        <v>1.3</v>
      </c>
      <c r="G112" s="11">
        <f>SUM(G121+H112)</f>
        <v>164.10000000000002</v>
      </c>
      <c r="H112" s="8">
        <v>20.8</v>
      </c>
    </row>
    <row r="113" spans="1:8" ht="15">
      <c r="A113" s="44">
        <f>SUM(A122+1)</f>
        <v>30</v>
      </c>
      <c r="B113" s="45"/>
      <c r="C113" s="2">
        <f>SUM(C122+1)</f>
        <v>37</v>
      </c>
      <c r="D113" s="6" t="s">
        <v>47</v>
      </c>
      <c r="E113" s="2">
        <f>SUM(E122+1)</f>
        <v>44</v>
      </c>
      <c r="F113" s="24" t="s">
        <v>52</v>
      </c>
      <c r="G113" s="2">
        <f>SUM(G122+1)</f>
        <v>51</v>
      </c>
      <c r="H113" s="6" t="s">
        <v>58</v>
      </c>
    </row>
    <row r="114" spans="1:8" ht="15">
      <c r="A114" s="46"/>
      <c r="B114" s="40"/>
      <c r="C114" s="18"/>
      <c r="D114" s="22"/>
      <c r="E114" s="208" t="s">
        <v>242</v>
      </c>
      <c r="F114" s="209"/>
      <c r="G114" s="17"/>
      <c r="H114" s="23"/>
    </row>
    <row r="115" spans="1:8" ht="15">
      <c r="A115" s="50"/>
      <c r="B115" s="47"/>
      <c r="C115" s="20" t="s">
        <v>78</v>
      </c>
      <c r="D115" s="13"/>
      <c r="E115" s="20"/>
      <c r="F115" s="76"/>
      <c r="G115" s="20"/>
      <c r="H115" s="101"/>
    </row>
    <row r="116" spans="1:8" ht="15">
      <c r="A116" s="52"/>
      <c r="B116" s="47" t="s">
        <v>92</v>
      </c>
      <c r="C116" s="12" t="s">
        <v>46</v>
      </c>
      <c r="D116" s="13"/>
      <c r="E116" s="35" t="s">
        <v>2</v>
      </c>
      <c r="F116" s="76"/>
      <c r="G116" s="12"/>
      <c r="H116" s="13"/>
    </row>
    <row r="117" spans="1:8" ht="12.75">
      <c r="A117" s="46"/>
      <c r="B117" s="47"/>
      <c r="C117" s="18"/>
      <c r="D117" s="13"/>
      <c r="E117" s="18"/>
      <c r="F117" s="13"/>
      <c r="G117" s="18"/>
      <c r="H117" s="13"/>
    </row>
    <row r="118" spans="1:8" ht="12.75">
      <c r="A118" s="46"/>
      <c r="B118" s="47"/>
      <c r="C118" s="18"/>
      <c r="D118" s="13"/>
      <c r="E118" s="18"/>
      <c r="F118" s="13"/>
      <c r="G118" s="18"/>
      <c r="H118" s="13"/>
    </row>
    <row r="119" spans="1:8" ht="12.75">
      <c r="A119" s="169">
        <v>0.5125000000000001</v>
      </c>
      <c r="B119" s="47"/>
      <c r="C119" s="169">
        <v>0.5381944444444444</v>
      </c>
      <c r="D119" s="13"/>
      <c r="E119" s="18"/>
      <c r="F119" s="13"/>
      <c r="G119" s="169">
        <v>0.6479166666666667</v>
      </c>
      <c r="H119" s="13"/>
    </row>
    <row r="120" spans="1:8" ht="12.75">
      <c r="A120" s="204" t="s">
        <v>93</v>
      </c>
      <c r="B120" s="205"/>
      <c r="C120" s="16"/>
      <c r="D120" s="19"/>
      <c r="E120" s="200" t="s">
        <v>243</v>
      </c>
      <c r="F120" s="201"/>
      <c r="G120" s="64"/>
      <c r="H120" s="58"/>
    </row>
    <row r="121" spans="1:8" ht="14.25">
      <c r="A121" s="48">
        <f>SUM(A130+B121)</f>
        <v>94.70000000000002</v>
      </c>
      <c r="B121" s="49">
        <v>0.2</v>
      </c>
      <c r="C121" s="11">
        <f>SUM(C130+D121)</f>
        <v>103.80000000000001</v>
      </c>
      <c r="D121" s="8">
        <v>6.6</v>
      </c>
      <c r="E121" s="11">
        <f>SUM(E130+F121)</f>
        <v>119.5</v>
      </c>
      <c r="F121" s="8">
        <v>0.1</v>
      </c>
      <c r="G121" s="11">
        <f>SUM(G130+H121)</f>
        <v>143.3</v>
      </c>
      <c r="H121" s="8">
        <v>3.8</v>
      </c>
    </row>
    <row r="122" spans="1:8" ht="12.75">
      <c r="A122" s="2">
        <f>SUM(G2+1)</f>
        <v>29</v>
      </c>
      <c r="B122" s="6"/>
      <c r="C122" s="3">
        <f>SUM(A68+1)</f>
        <v>36</v>
      </c>
      <c r="D122" s="6" t="s">
        <v>79</v>
      </c>
      <c r="E122" s="2">
        <f>SUM(C68+1)</f>
        <v>43</v>
      </c>
      <c r="F122" s="6"/>
      <c r="G122" s="2">
        <f>SUM(E68+1)</f>
        <v>50</v>
      </c>
      <c r="H122" s="6" t="s">
        <v>57</v>
      </c>
    </row>
    <row r="123" spans="1:8" ht="12.75">
      <c r="A123" s="15"/>
      <c r="B123" s="54" t="s">
        <v>92</v>
      </c>
      <c r="C123" s="21"/>
      <c r="D123" s="22" t="s">
        <v>80</v>
      </c>
      <c r="E123" s="18"/>
      <c r="F123" s="13"/>
      <c r="G123" s="21" t="s">
        <v>90</v>
      </c>
      <c r="H123" s="22" t="s">
        <v>56</v>
      </c>
    </row>
    <row r="124" spans="1:8" ht="12.75">
      <c r="A124" s="20"/>
      <c r="B124" s="13"/>
      <c r="C124" s="12" t="s">
        <v>81</v>
      </c>
      <c r="D124" s="13"/>
      <c r="E124" s="57" t="s">
        <v>49</v>
      </c>
      <c r="F124" s="13"/>
      <c r="G124" s="21" t="s">
        <v>55</v>
      </c>
      <c r="H124" s="76"/>
    </row>
    <row r="125" spans="1:8" ht="12.75">
      <c r="A125" s="12"/>
      <c r="B125" s="54"/>
      <c r="C125" s="12"/>
      <c r="D125" s="13"/>
      <c r="E125" s="12"/>
      <c r="F125" s="76" t="s">
        <v>75</v>
      </c>
      <c r="G125" s="12"/>
      <c r="H125" s="76"/>
    </row>
    <row r="126" spans="1:8" ht="12.75">
      <c r="A126" s="18"/>
      <c r="B126" s="13"/>
      <c r="C126" s="18"/>
      <c r="D126" s="13"/>
      <c r="E126" s="18"/>
      <c r="F126" s="13"/>
      <c r="G126" s="18"/>
      <c r="H126" s="13"/>
    </row>
    <row r="127" spans="1:8" ht="12.75">
      <c r="A127" s="18"/>
      <c r="B127" s="13"/>
      <c r="C127" s="18"/>
      <c r="D127" s="13"/>
      <c r="E127" s="18"/>
      <c r="F127" s="13"/>
      <c r="G127" s="18"/>
      <c r="H127" s="13"/>
    </row>
    <row r="128" spans="1:8" ht="12.75">
      <c r="A128" s="169">
        <v>0.5125000000000001</v>
      </c>
      <c r="B128" s="13"/>
      <c r="C128" s="169">
        <v>0.5194444444444445</v>
      </c>
      <c r="D128" s="13"/>
      <c r="E128" s="169">
        <v>0.5812499999999999</v>
      </c>
      <c r="F128" s="13"/>
      <c r="G128" s="169">
        <v>0.6375000000000001</v>
      </c>
      <c r="H128" s="13"/>
    </row>
    <row r="129" spans="1:8" ht="12.75">
      <c r="A129" s="16"/>
      <c r="B129" s="19"/>
      <c r="C129" s="17"/>
      <c r="D129" s="23"/>
      <c r="E129" s="18"/>
      <c r="F129" s="13"/>
      <c r="G129" s="18"/>
      <c r="H129" s="13"/>
    </row>
    <row r="130" spans="1:8" ht="14.25">
      <c r="A130" s="11">
        <f>SUM(G10+B130)</f>
        <v>94.50000000000001</v>
      </c>
      <c r="B130" s="8">
        <v>1.7</v>
      </c>
      <c r="C130" s="26">
        <f>SUM(A76+D130)</f>
        <v>97.20000000000002</v>
      </c>
      <c r="D130" s="8">
        <v>1.3</v>
      </c>
      <c r="E130" s="11">
        <f>SUM(C76+F130)</f>
        <v>119.4</v>
      </c>
      <c r="F130" s="8">
        <v>0.5</v>
      </c>
      <c r="G130" s="11">
        <f>SUM(E76+H130)</f>
        <v>139.5</v>
      </c>
      <c r="H130" s="8">
        <v>14.5</v>
      </c>
    </row>
    <row r="131" spans="6:7" ht="12.75">
      <c r="F131" s="84"/>
      <c r="G131" s="34"/>
    </row>
    <row r="132" spans="6:7" ht="12.75">
      <c r="F132" s="37"/>
      <c r="G132" s="35"/>
    </row>
    <row r="133" spans="1:7" ht="12.75">
      <c r="A133" s="10" t="s">
        <v>226</v>
      </c>
      <c r="F133" s="34"/>
      <c r="G133" s="34"/>
    </row>
    <row r="134" spans="1:8" ht="12.75">
      <c r="A134" s="3">
        <f>SUM(A143+1)</f>
        <v>63</v>
      </c>
      <c r="B134" s="159"/>
      <c r="C134" s="158">
        <f>SUM(C143+1)</f>
        <v>70</v>
      </c>
      <c r="D134" s="6" t="s">
        <v>246</v>
      </c>
      <c r="E134" s="2">
        <f>SUM(E143+1)</f>
        <v>77</v>
      </c>
      <c r="F134" s="7"/>
      <c r="G134" s="85"/>
      <c r="H134" s="6"/>
    </row>
    <row r="135" spans="1:8" ht="12.75">
      <c r="A135" s="18"/>
      <c r="B135" s="13"/>
      <c r="C135" s="17"/>
      <c r="D135" s="101" t="s">
        <v>247</v>
      </c>
      <c r="E135" s="17"/>
      <c r="F135" s="23"/>
      <c r="G135" s="18"/>
      <c r="H135" s="13"/>
    </row>
    <row r="136" spans="1:8" ht="15">
      <c r="A136" s="20"/>
      <c r="B136" s="13"/>
      <c r="C136" s="59"/>
      <c r="D136" s="60"/>
      <c r="E136" s="153"/>
      <c r="F136" s="149"/>
      <c r="G136" s="18"/>
      <c r="H136" s="13"/>
    </row>
    <row r="137" spans="1:8" ht="15">
      <c r="A137" s="12"/>
      <c r="B137" s="103" t="s">
        <v>2</v>
      </c>
      <c r="C137" s="12"/>
      <c r="D137" s="61"/>
      <c r="E137" s="154"/>
      <c r="F137" s="105"/>
      <c r="G137" s="18"/>
      <c r="H137" s="13"/>
    </row>
    <row r="138" spans="1:8" ht="12.75">
      <c r="A138" s="18"/>
      <c r="B138" s="13"/>
      <c r="C138" s="18"/>
      <c r="D138" s="13"/>
      <c r="E138" s="148"/>
      <c r="F138" s="149"/>
      <c r="G138" s="18"/>
      <c r="H138" s="13"/>
    </row>
    <row r="139" spans="1:8" ht="12.75">
      <c r="A139" s="18"/>
      <c r="B139" s="13"/>
      <c r="C139" s="18"/>
      <c r="D139" s="103"/>
      <c r="E139" s="148"/>
      <c r="F139" s="149"/>
      <c r="G139" s="18"/>
      <c r="H139" s="13"/>
    </row>
    <row r="140" spans="1:8" ht="12.75">
      <c r="A140" s="169">
        <v>0.7541666666666668</v>
      </c>
      <c r="B140" s="13"/>
      <c r="C140" s="169">
        <v>0.7923611111111111</v>
      </c>
      <c r="D140" s="13"/>
      <c r="E140" s="148"/>
      <c r="F140" s="149"/>
      <c r="G140" s="18"/>
      <c r="H140" s="13"/>
    </row>
    <row r="141" spans="1:8" ht="12.75">
      <c r="A141" s="16"/>
      <c r="B141" s="19"/>
      <c r="C141" s="198" t="s">
        <v>222</v>
      </c>
      <c r="D141" s="199"/>
      <c r="E141" s="151"/>
      <c r="F141" s="152"/>
      <c r="G141" s="18"/>
      <c r="H141" s="13"/>
    </row>
    <row r="142" spans="1:8" ht="14.25">
      <c r="A142" s="56">
        <f>SUM(A151+B142)</f>
        <v>181.69999999999996</v>
      </c>
      <c r="B142" s="8">
        <v>0.9</v>
      </c>
      <c r="C142" s="11">
        <f>SUM(C151+D142)</f>
        <v>195.3</v>
      </c>
      <c r="D142" s="8">
        <v>1.8</v>
      </c>
      <c r="E142" s="11">
        <f>SUM(E151+F142)</f>
        <v>201.2</v>
      </c>
      <c r="F142" s="8"/>
      <c r="G142" s="11">
        <f>SUM(G151+H142)</f>
        <v>201.2</v>
      </c>
      <c r="H142" s="8"/>
    </row>
    <row r="143" spans="1:8" ht="12.75">
      <c r="A143" s="28">
        <f>SUM(A152+1)</f>
        <v>62</v>
      </c>
      <c r="B143" s="6"/>
      <c r="C143" s="28">
        <f>SUM(C152+1)</f>
        <v>69</v>
      </c>
      <c r="D143" s="6" t="s">
        <v>223</v>
      </c>
      <c r="E143" s="28">
        <f>SUM(E152+1)</f>
        <v>76</v>
      </c>
      <c r="F143" s="29"/>
      <c r="G143" s="28">
        <f>SUM(G152+1)</f>
        <v>83</v>
      </c>
      <c r="H143" s="29"/>
    </row>
    <row r="144" spans="1:8" ht="12.75">
      <c r="A144" s="18"/>
      <c r="B144" s="13"/>
      <c r="C144" s="17"/>
      <c r="D144" s="101"/>
      <c r="E144" s="18"/>
      <c r="F144" s="13"/>
      <c r="G144" s="18"/>
      <c r="H144" s="13"/>
    </row>
    <row r="145" spans="1:8" ht="12.75">
      <c r="A145" s="20"/>
      <c r="B145" s="13"/>
      <c r="C145" s="59"/>
      <c r="D145" s="101" t="s">
        <v>255</v>
      </c>
      <c r="E145" s="20"/>
      <c r="F145" s="13"/>
      <c r="G145" s="18"/>
      <c r="H145" s="13"/>
    </row>
    <row r="146" spans="1:8" ht="12.75">
      <c r="A146" s="12"/>
      <c r="B146" s="155" t="s">
        <v>2</v>
      </c>
      <c r="C146" s="12"/>
      <c r="D146" s="61" t="s">
        <v>254</v>
      </c>
      <c r="E146" s="12"/>
      <c r="F146" s="103"/>
      <c r="G146" s="18"/>
      <c r="H146" s="13"/>
    </row>
    <row r="147" spans="1:8" ht="12.75">
      <c r="A147" s="18"/>
      <c r="B147" s="13"/>
      <c r="C147" s="18"/>
      <c r="D147" s="13"/>
      <c r="E147" s="18"/>
      <c r="F147" s="13"/>
      <c r="G147" s="18"/>
      <c r="H147" s="13"/>
    </row>
    <row r="148" spans="1:8" ht="12.75">
      <c r="A148" s="18"/>
      <c r="B148" s="13"/>
      <c r="C148" s="18"/>
      <c r="D148" s="103"/>
      <c r="E148" s="18"/>
      <c r="F148" s="13"/>
      <c r="G148" s="18"/>
      <c r="H148" s="13"/>
    </row>
    <row r="149" spans="1:8" ht="12.75">
      <c r="A149" s="169">
        <v>0.7520833333333333</v>
      </c>
      <c r="B149" s="13"/>
      <c r="C149" s="169">
        <v>0.7875</v>
      </c>
      <c r="D149" s="13"/>
      <c r="E149" s="18"/>
      <c r="F149" s="13"/>
      <c r="G149" s="18"/>
      <c r="H149" s="13"/>
    </row>
    <row r="150" spans="1:8" ht="12.75">
      <c r="A150" s="202" t="s">
        <v>229</v>
      </c>
      <c r="B150" s="203"/>
      <c r="C150" s="198" t="s">
        <v>224</v>
      </c>
      <c r="D150" s="199"/>
      <c r="E150" s="18"/>
      <c r="F150" s="13"/>
      <c r="G150" s="18"/>
      <c r="H150" s="13"/>
    </row>
    <row r="151" spans="1:8" ht="14.25">
      <c r="A151" s="11">
        <f>SUM(A160+B151)</f>
        <v>180.79999999999995</v>
      </c>
      <c r="B151" s="8">
        <v>0.1</v>
      </c>
      <c r="C151" s="11">
        <f>SUM(C160+D151)</f>
        <v>193.5</v>
      </c>
      <c r="D151" s="8">
        <v>1.3</v>
      </c>
      <c r="E151" s="11">
        <f>SUM(E160+F151)</f>
        <v>201.2</v>
      </c>
      <c r="F151" s="8"/>
      <c r="G151" s="11">
        <f>SUM(G160+H151)</f>
        <v>201.2</v>
      </c>
      <c r="H151" s="8"/>
    </row>
    <row r="152" spans="1:8" ht="13.5" customHeight="1">
      <c r="A152" s="2">
        <f>SUM(A161+1)</f>
        <v>61</v>
      </c>
      <c r="B152" s="6"/>
      <c r="C152" s="3">
        <f>SUM(C161+1)</f>
        <v>68</v>
      </c>
      <c r="D152" s="6" t="s">
        <v>68</v>
      </c>
      <c r="E152" s="2">
        <f>SUM(E161+1)</f>
        <v>75</v>
      </c>
      <c r="F152" s="6"/>
      <c r="G152" s="2">
        <f>SUM(G161+1)</f>
        <v>82</v>
      </c>
      <c r="H152" s="6"/>
    </row>
    <row r="153" spans="1:8" ht="12.75">
      <c r="A153" s="51"/>
      <c r="B153" s="22"/>
      <c r="C153" s="18"/>
      <c r="D153" s="103" t="s">
        <v>60</v>
      </c>
      <c r="E153" s="18"/>
      <c r="F153" s="22"/>
      <c r="G153" s="18"/>
      <c r="H153" s="13"/>
    </row>
    <row r="154" spans="1:8" ht="12.75">
      <c r="A154" s="156" t="s">
        <v>215</v>
      </c>
      <c r="B154" s="13"/>
      <c r="C154" s="20"/>
      <c r="D154" s="22" t="s">
        <v>253</v>
      </c>
      <c r="E154" s="20"/>
      <c r="F154" s="13"/>
      <c r="G154" s="18"/>
      <c r="H154" s="13"/>
    </row>
    <row r="155" spans="1:8" ht="12.75">
      <c r="A155" s="12"/>
      <c r="B155" s="13"/>
      <c r="C155" s="12"/>
      <c r="D155" s="22"/>
      <c r="E155" s="12"/>
      <c r="F155" s="13"/>
      <c r="G155" s="18"/>
      <c r="H155" s="13"/>
    </row>
    <row r="156" spans="1:8" ht="12.75">
      <c r="A156" s="18"/>
      <c r="B156" s="13"/>
      <c r="C156" s="18"/>
      <c r="D156" s="13"/>
      <c r="E156" s="18"/>
      <c r="F156" s="13"/>
      <c r="G156" s="18"/>
      <c r="H156" s="13"/>
    </row>
    <row r="157" spans="1:8" ht="12.75">
      <c r="A157" s="18"/>
      <c r="B157" s="13"/>
      <c r="C157" s="18"/>
      <c r="D157" s="13"/>
      <c r="E157" s="18"/>
      <c r="F157" s="13"/>
      <c r="G157" s="18"/>
      <c r="H157" s="13"/>
    </row>
    <row r="158" spans="1:8" ht="12.75">
      <c r="A158" s="18"/>
      <c r="B158" s="172">
        <v>0.751388888888889</v>
      </c>
      <c r="C158" s="169">
        <v>0.7833333333333333</v>
      </c>
      <c r="D158" s="13"/>
      <c r="E158" s="18"/>
      <c r="F158" s="13"/>
      <c r="G158" s="18"/>
      <c r="H158" s="13"/>
    </row>
    <row r="159" spans="1:8" ht="12.75">
      <c r="A159" s="214" t="s">
        <v>261</v>
      </c>
      <c r="B159" s="215"/>
      <c r="C159" s="16"/>
      <c r="D159" s="19"/>
      <c r="E159" s="18"/>
      <c r="F159" s="13"/>
      <c r="G159" s="18"/>
      <c r="H159" s="13"/>
    </row>
    <row r="160" spans="1:8" ht="14.25">
      <c r="A160" s="11">
        <f>SUM(A169+B160)</f>
        <v>180.69999999999996</v>
      </c>
      <c r="B160" s="8">
        <v>1.1</v>
      </c>
      <c r="C160" s="26">
        <f>SUM(C169+D160)</f>
        <v>192.2</v>
      </c>
      <c r="D160" s="8">
        <v>3.9</v>
      </c>
      <c r="E160" s="11">
        <f>SUM(E169+F160)</f>
        <v>201.2</v>
      </c>
      <c r="F160" s="8"/>
      <c r="G160" s="11">
        <f>SUM(G169+H160)</f>
        <v>201.2</v>
      </c>
      <c r="H160" s="8"/>
    </row>
    <row r="161" spans="1:8" ht="12.75">
      <c r="A161" s="2">
        <f>SUM(A170+1)</f>
        <v>60</v>
      </c>
      <c r="B161" s="6"/>
      <c r="C161" s="2">
        <f>SUM(C170+1)</f>
        <v>67</v>
      </c>
      <c r="D161" s="6" t="s">
        <v>67</v>
      </c>
      <c r="E161" s="2">
        <f>SUM(E170+1)</f>
        <v>74</v>
      </c>
      <c r="F161" s="6"/>
      <c r="G161" s="2">
        <f>SUM(G170+1)</f>
        <v>81</v>
      </c>
      <c r="H161" s="6"/>
    </row>
    <row r="162" spans="1:8" ht="12.75">
      <c r="A162" s="51"/>
      <c r="B162" s="22"/>
      <c r="C162" s="18"/>
      <c r="D162" s="22" t="s">
        <v>45</v>
      </c>
      <c r="E162" s="17"/>
      <c r="F162" s="101"/>
      <c r="G162" s="18"/>
      <c r="H162" s="13"/>
    </row>
    <row r="163" spans="1:8" ht="12.75">
      <c r="A163" s="15"/>
      <c r="B163" s="13"/>
      <c r="C163" s="20"/>
      <c r="D163" s="13"/>
      <c r="E163" s="59"/>
      <c r="F163" s="60"/>
      <c r="G163" s="18"/>
      <c r="H163" s="13"/>
    </row>
    <row r="164" spans="1:8" ht="12.75">
      <c r="A164" s="160" t="s">
        <v>258</v>
      </c>
      <c r="B164" s="13"/>
      <c r="C164" s="12" t="s">
        <v>60</v>
      </c>
      <c r="D164" s="13"/>
      <c r="E164" s="12"/>
      <c r="F164" s="61"/>
      <c r="G164" s="18"/>
      <c r="H164" s="13"/>
    </row>
    <row r="165" spans="1:8" ht="12.75">
      <c r="A165" s="18"/>
      <c r="B165" s="13"/>
      <c r="C165" s="18"/>
      <c r="D165" s="13"/>
      <c r="E165" s="18"/>
      <c r="F165" s="13"/>
      <c r="G165" s="18"/>
      <c r="H165" s="13"/>
    </row>
    <row r="166" spans="1:8" ht="12.75">
      <c r="A166" s="18"/>
      <c r="B166" s="13"/>
      <c r="C166" s="18"/>
      <c r="D166" s="13"/>
      <c r="E166" s="18"/>
      <c r="F166" s="103"/>
      <c r="G166" s="18"/>
      <c r="H166" s="13"/>
    </row>
    <row r="167" spans="1:8" ht="12.75">
      <c r="A167" s="169">
        <v>0.748611111111111</v>
      </c>
      <c r="B167" s="13"/>
      <c r="C167" s="169">
        <v>0.7729166666666667</v>
      </c>
      <c r="D167" s="13"/>
      <c r="E167" s="18"/>
      <c r="F167" s="13"/>
      <c r="G167" s="18"/>
      <c r="H167" s="13"/>
    </row>
    <row r="168" spans="1:8" ht="12.75">
      <c r="A168" s="198" t="s">
        <v>64</v>
      </c>
      <c r="B168" s="199"/>
      <c r="C168" s="18"/>
      <c r="D168" s="13"/>
      <c r="E168" s="16"/>
      <c r="F168" s="19"/>
      <c r="G168" s="18"/>
      <c r="H168" s="13"/>
    </row>
    <row r="169" spans="1:8" ht="14.25">
      <c r="A169" s="11">
        <f>SUM(A178+B169)</f>
        <v>179.59999999999997</v>
      </c>
      <c r="B169" s="8">
        <v>1.2</v>
      </c>
      <c r="C169" s="11">
        <f>SUM(C178+D169)</f>
        <v>188.29999999999998</v>
      </c>
      <c r="D169" s="8">
        <v>4</v>
      </c>
      <c r="E169" s="11">
        <f>SUM(E178+F169)</f>
        <v>201.2</v>
      </c>
      <c r="F169" s="8"/>
      <c r="G169" s="11">
        <f>SUM(G178+H169)</f>
        <v>201.2</v>
      </c>
      <c r="H169" s="8"/>
    </row>
    <row r="170" spans="1:8" ht="12.75">
      <c r="A170" s="2">
        <f>SUM(A179+1)</f>
        <v>59</v>
      </c>
      <c r="B170" s="6" t="s">
        <v>62</v>
      </c>
      <c r="C170" s="2">
        <f>SUM(C179+1)</f>
        <v>66</v>
      </c>
      <c r="D170" s="6" t="s">
        <v>66</v>
      </c>
      <c r="E170" s="2">
        <f>SUM(E179+1)</f>
        <v>73</v>
      </c>
      <c r="F170" s="7" t="s">
        <v>73</v>
      </c>
      <c r="G170" s="2">
        <f>SUM(G179+1)</f>
        <v>80</v>
      </c>
      <c r="H170" s="6"/>
    </row>
    <row r="171" spans="1:8" ht="15">
      <c r="A171" s="173" t="s">
        <v>2</v>
      </c>
      <c r="B171" s="22" t="s">
        <v>63</v>
      </c>
      <c r="C171" s="18"/>
      <c r="D171" s="22" t="s">
        <v>21</v>
      </c>
      <c r="E171" s="208" t="s">
        <v>74</v>
      </c>
      <c r="F171" s="209"/>
      <c r="G171" s="18"/>
      <c r="H171" s="13"/>
    </row>
    <row r="172" spans="1:8" ht="15">
      <c r="A172" s="15"/>
      <c r="B172" s="13"/>
      <c r="C172" s="20"/>
      <c r="D172" s="13"/>
      <c r="E172" s="50"/>
      <c r="F172" s="47"/>
      <c r="G172" s="18"/>
      <c r="H172" s="13"/>
    </row>
    <row r="173" spans="1:8" ht="15">
      <c r="A173" s="12"/>
      <c r="B173" s="13"/>
      <c r="C173" s="160" t="s">
        <v>2</v>
      </c>
      <c r="D173" s="13"/>
      <c r="E173" s="55"/>
      <c r="F173" s="106"/>
      <c r="G173" s="18"/>
      <c r="H173" s="13"/>
    </row>
    <row r="174" spans="1:8" ht="12.75">
      <c r="A174" s="18"/>
      <c r="B174" s="13"/>
      <c r="C174" s="18"/>
      <c r="D174" s="13"/>
      <c r="E174" s="46"/>
      <c r="F174" s="47"/>
      <c r="G174" s="18"/>
      <c r="H174" s="13"/>
    </row>
    <row r="175" spans="1:8" ht="12.75">
      <c r="A175" s="18"/>
      <c r="B175" s="13"/>
      <c r="C175" s="18"/>
      <c r="D175" s="13"/>
      <c r="E175" s="46"/>
      <c r="F175" s="47"/>
      <c r="G175" s="18"/>
      <c r="H175" s="13"/>
    </row>
    <row r="176" spans="1:8" ht="12.75">
      <c r="A176" s="169">
        <v>0.7451388888888889</v>
      </c>
      <c r="B176" s="13"/>
      <c r="C176" s="169">
        <v>0.7618055555555556</v>
      </c>
      <c r="D176" s="13"/>
      <c r="E176" s="46"/>
      <c r="F176" s="47"/>
      <c r="G176" s="18"/>
      <c r="H176" s="13"/>
    </row>
    <row r="177" spans="1:8" ht="12.75">
      <c r="A177" s="18"/>
      <c r="B177" s="13"/>
      <c r="C177" s="18"/>
      <c r="D177" s="13"/>
      <c r="E177" s="200" t="s">
        <v>202</v>
      </c>
      <c r="F177" s="201"/>
      <c r="G177" s="18"/>
      <c r="H177" s="13"/>
    </row>
    <row r="178" spans="1:8" ht="14.25">
      <c r="A178" s="11">
        <f>SUM(A187+B178)</f>
        <v>178.39999999999998</v>
      </c>
      <c r="B178" s="8">
        <v>3.7</v>
      </c>
      <c r="C178" s="11">
        <f>SUM(C187+D178)</f>
        <v>184.29999999999998</v>
      </c>
      <c r="D178" s="8">
        <v>0.8</v>
      </c>
      <c r="E178" s="11">
        <f>SUM(E187+F178)</f>
        <v>201.2</v>
      </c>
      <c r="F178" s="8">
        <v>0.5</v>
      </c>
      <c r="G178" s="11">
        <f>SUM(G187+H178)</f>
        <v>201.2</v>
      </c>
      <c r="H178" s="8"/>
    </row>
    <row r="179" spans="1:8" ht="12.75">
      <c r="A179" s="2">
        <f>SUM(A188+1)</f>
        <v>58</v>
      </c>
      <c r="B179" s="6"/>
      <c r="C179" s="2">
        <f>SUM(C188+1)</f>
        <v>65</v>
      </c>
      <c r="D179" s="6"/>
      <c r="E179" s="2">
        <f>SUM(E188+1)</f>
        <v>72</v>
      </c>
      <c r="F179" s="29" t="s">
        <v>71</v>
      </c>
      <c r="G179" s="2">
        <f>SUM(G188+1)</f>
        <v>79</v>
      </c>
      <c r="H179" s="6"/>
    </row>
    <row r="180" spans="1:8" ht="12.75">
      <c r="A180" s="18"/>
      <c r="B180" s="13"/>
      <c r="C180" s="18"/>
      <c r="D180" s="22"/>
      <c r="E180" s="18"/>
      <c r="F180" s="13"/>
      <c r="G180" s="18"/>
      <c r="H180" s="13"/>
    </row>
    <row r="181" spans="1:8" ht="12.75">
      <c r="A181" s="20"/>
      <c r="B181" s="13"/>
      <c r="C181" s="20"/>
      <c r="D181" s="13"/>
      <c r="E181" s="20"/>
      <c r="F181" s="22" t="s">
        <v>257</v>
      </c>
      <c r="G181" s="198">
        <v>2015</v>
      </c>
      <c r="H181" s="199"/>
    </row>
    <row r="182" spans="1:8" ht="12.75">
      <c r="A182" s="12"/>
      <c r="B182" s="174" t="s">
        <v>260</v>
      </c>
      <c r="C182" s="12"/>
      <c r="D182" s="155" t="s">
        <v>215</v>
      </c>
      <c r="E182" s="12"/>
      <c r="F182" s="103" t="s">
        <v>72</v>
      </c>
      <c r="G182" s="198" t="s">
        <v>225</v>
      </c>
      <c r="H182" s="199"/>
    </row>
    <row r="183" spans="1:8" ht="12.75">
      <c r="A183" s="18"/>
      <c r="B183" s="13"/>
      <c r="C183" s="18"/>
      <c r="D183" s="13"/>
      <c r="E183" s="18"/>
      <c r="F183" s="13"/>
      <c r="G183" s="18"/>
      <c r="H183" s="13"/>
    </row>
    <row r="184" spans="1:8" ht="12.75">
      <c r="A184" s="18"/>
      <c r="B184" s="13"/>
      <c r="C184" s="18"/>
      <c r="D184" s="13"/>
      <c r="E184" s="18"/>
      <c r="F184" s="13"/>
      <c r="G184" s="18"/>
      <c r="H184" s="13"/>
    </row>
    <row r="185" spans="1:8" ht="12.75">
      <c r="A185" s="169">
        <v>0.7347222222222222</v>
      </c>
      <c r="B185" s="13"/>
      <c r="C185" s="169">
        <v>0.7597222222222223</v>
      </c>
      <c r="D185" s="13"/>
      <c r="E185" s="169">
        <v>0.8069444444444445</v>
      </c>
      <c r="F185" s="13"/>
      <c r="G185" s="18"/>
      <c r="H185" s="13"/>
    </row>
    <row r="186" spans="1:8" ht="12.75">
      <c r="A186" s="16"/>
      <c r="B186" s="19"/>
      <c r="C186" s="212" t="s">
        <v>264</v>
      </c>
      <c r="D186" s="213"/>
      <c r="E186" s="151"/>
      <c r="F186" s="152"/>
      <c r="G186" s="18"/>
      <c r="H186" s="13"/>
    </row>
    <row r="187" spans="1:8" ht="14.25">
      <c r="A187" s="11">
        <f>SUM(A196+B187)</f>
        <v>174.7</v>
      </c>
      <c r="B187" s="8">
        <v>1.1</v>
      </c>
      <c r="C187" s="11">
        <f>SUM(C196+D187)</f>
        <v>183.49999999999997</v>
      </c>
      <c r="D187" s="8">
        <v>1.5</v>
      </c>
      <c r="E187" s="11">
        <f>SUM(E196+F187)</f>
        <v>200.7</v>
      </c>
      <c r="F187" s="8">
        <v>3.2</v>
      </c>
      <c r="G187" s="11">
        <f>SUM(G196+H187)</f>
        <v>201.2</v>
      </c>
      <c r="H187" s="8"/>
    </row>
    <row r="188" spans="1:8" ht="12.75">
      <c r="A188" s="2">
        <f>SUM(G68+1)</f>
        <v>57</v>
      </c>
      <c r="B188" s="6"/>
      <c r="C188" s="3">
        <f>SUM(A134+1)</f>
        <v>64</v>
      </c>
      <c r="D188" s="6"/>
      <c r="E188" s="2">
        <f>SUM(C134+1)</f>
        <v>71</v>
      </c>
      <c r="F188" s="6" t="s">
        <v>70</v>
      </c>
      <c r="G188" s="2">
        <f>SUM(E134+1)</f>
        <v>78</v>
      </c>
      <c r="H188" s="6"/>
    </row>
    <row r="189" spans="1:8" ht="12.75">
      <c r="A189" s="18"/>
      <c r="B189" s="13"/>
      <c r="C189" s="18"/>
      <c r="D189" s="22"/>
      <c r="E189" s="18"/>
      <c r="F189" s="22" t="s">
        <v>45</v>
      </c>
      <c r="G189" s="18"/>
      <c r="H189" s="13"/>
    </row>
    <row r="190" spans="1:8" ht="12.75">
      <c r="A190" s="20"/>
      <c r="B190" s="155" t="s">
        <v>258</v>
      </c>
      <c r="C190" s="20"/>
      <c r="D190" s="13"/>
      <c r="E190" s="20" t="s">
        <v>256</v>
      </c>
      <c r="F190" s="13"/>
      <c r="G190" s="16"/>
      <c r="H190" s="19"/>
    </row>
    <row r="191" spans="1:8" ht="12.75">
      <c r="A191" s="12"/>
      <c r="B191" s="103"/>
      <c r="C191" s="12" t="s">
        <v>2</v>
      </c>
      <c r="D191" s="13"/>
      <c r="E191" s="12" t="s">
        <v>69</v>
      </c>
      <c r="F191" s="13"/>
      <c r="G191" s="16"/>
      <c r="H191" s="19"/>
    </row>
    <row r="192" spans="1:8" ht="15">
      <c r="A192" s="18"/>
      <c r="B192" s="13"/>
      <c r="C192" s="18"/>
      <c r="D192" s="13"/>
      <c r="E192" s="18"/>
      <c r="F192" s="13"/>
      <c r="G192" s="18"/>
      <c r="H192" s="13"/>
    </row>
    <row r="193" spans="1:8" ht="15">
      <c r="A193" s="18"/>
      <c r="B193" s="13"/>
      <c r="C193" s="18"/>
      <c r="D193" s="13"/>
      <c r="E193" s="18"/>
      <c r="F193" s="13"/>
      <c r="G193" s="18"/>
      <c r="H193" s="13"/>
    </row>
    <row r="194" spans="1:8" ht="12.75">
      <c r="A194" s="169">
        <v>0.7319444444444444</v>
      </c>
      <c r="B194" s="13"/>
      <c r="C194" s="169">
        <v>0.7555555555555555</v>
      </c>
      <c r="D194" s="13"/>
      <c r="E194" s="169">
        <v>0.7986111111111112</v>
      </c>
      <c r="F194" s="13"/>
      <c r="G194" s="18"/>
      <c r="H194" s="13"/>
    </row>
    <row r="195" spans="1:8" ht="12.75">
      <c r="A195" s="202" t="s">
        <v>262</v>
      </c>
      <c r="B195" s="203"/>
      <c r="C195" s="198" t="s">
        <v>65</v>
      </c>
      <c r="D195" s="199"/>
      <c r="E195" s="18"/>
      <c r="F195" s="13"/>
      <c r="G195" s="18"/>
      <c r="H195" s="13"/>
    </row>
    <row r="196" spans="1:8" ht="14.25">
      <c r="A196" s="11">
        <f>SUM(G76+B196)</f>
        <v>173.6</v>
      </c>
      <c r="B196" s="8">
        <v>0.2</v>
      </c>
      <c r="C196" s="32">
        <f>SUM(A142+D196)</f>
        <v>181.99999999999997</v>
      </c>
      <c r="D196" s="8">
        <v>0.3</v>
      </c>
      <c r="E196" s="30">
        <f>SUM(C142+F196)</f>
        <v>197.5</v>
      </c>
      <c r="F196" s="8">
        <v>2.2</v>
      </c>
      <c r="G196" s="30">
        <f>SUM(E142+H196)</f>
        <v>201.2</v>
      </c>
      <c r="H196" s="31"/>
    </row>
  </sheetData>
  <sheetProtection/>
  <mergeCells count="35">
    <mergeCell ref="G27:H27"/>
    <mergeCell ref="G111:H111"/>
    <mergeCell ref="G102:H102"/>
    <mergeCell ref="A107:B107"/>
    <mergeCell ref="A106:B106"/>
    <mergeCell ref="E36:F36"/>
    <mergeCell ref="G181:H181"/>
    <mergeCell ref="E114:F114"/>
    <mergeCell ref="E120:F120"/>
    <mergeCell ref="C150:D150"/>
    <mergeCell ref="A159:B159"/>
    <mergeCell ref="E45:F45"/>
    <mergeCell ref="G45:H45"/>
    <mergeCell ref="G96:H96"/>
    <mergeCell ref="G84:H84"/>
    <mergeCell ref="G75:H75"/>
    <mergeCell ref="C45:D45"/>
    <mergeCell ref="E57:F57"/>
    <mergeCell ref="A195:B195"/>
    <mergeCell ref="C195:D195"/>
    <mergeCell ref="C186:D186"/>
    <mergeCell ref="A168:B168"/>
    <mergeCell ref="C141:D141"/>
    <mergeCell ref="E63:F63"/>
    <mergeCell ref="E171:F171"/>
    <mergeCell ref="G182:H182"/>
    <mergeCell ref="E177:F177"/>
    <mergeCell ref="A150:B150"/>
    <mergeCell ref="E18:F18"/>
    <mergeCell ref="A120:B120"/>
    <mergeCell ref="A105:B105"/>
    <mergeCell ref="A57:B57"/>
    <mergeCell ref="A63:B63"/>
    <mergeCell ref="C27:D27"/>
    <mergeCell ref="E27:F27"/>
  </mergeCells>
  <printOptions/>
  <pageMargins left="0" right="0.2362204724409449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90" zoomScaleNormal="90" zoomScalePageLayoutView="0" workbookViewId="0" topLeftCell="A1">
      <selection activeCell="H16" sqref="H16"/>
    </sheetView>
  </sheetViews>
  <sheetFormatPr defaultColWidth="9.140625" defaultRowHeight="15"/>
  <cols>
    <col min="8" max="8" width="11.7109375" style="0" customWidth="1"/>
    <col min="9" max="9" width="24.28125" style="0" customWidth="1"/>
  </cols>
  <sheetData>
    <row r="1" spans="1:12" ht="15" thickBot="1">
      <c r="A1" s="165" t="s">
        <v>197</v>
      </c>
      <c r="H1" s="218" t="s">
        <v>238</v>
      </c>
      <c r="I1" s="219"/>
      <c r="J1" s="219"/>
      <c r="K1" s="219"/>
      <c r="L1" s="220"/>
    </row>
    <row r="2" spans="1:12" ht="15" thickBot="1">
      <c r="A2" s="165" t="s">
        <v>198</v>
      </c>
      <c r="H2" s="90" t="s">
        <v>204</v>
      </c>
      <c r="I2" s="91" t="s">
        <v>209</v>
      </c>
      <c r="J2" s="91" t="s">
        <v>205</v>
      </c>
      <c r="K2" s="91" t="s">
        <v>206</v>
      </c>
      <c r="L2" s="92" t="s">
        <v>207</v>
      </c>
    </row>
    <row r="3" spans="1:12" ht="15" thickTop="1">
      <c r="A3" s="165" t="s">
        <v>199</v>
      </c>
      <c r="H3" s="93">
        <v>1</v>
      </c>
      <c r="I3" s="94" t="s">
        <v>236</v>
      </c>
      <c r="J3" s="94">
        <v>42.8</v>
      </c>
      <c r="K3" s="94">
        <v>42.8</v>
      </c>
      <c r="L3" s="102" t="s">
        <v>235</v>
      </c>
    </row>
    <row r="4" spans="8:12" ht="12.75">
      <c r="H4" s="95">
        <v>2</v>
      </c>
      <c r="I4" s="96" t="s">
        <v>237</v>
      </c>
      <c r="J4" s="96">
        <f>K4-K3</f>
        <v>76.7</v>
      </c>
      <c r="K4" s="96">
        <v>119.5</v>
      </c>
      <c r="L4" s="97">
        <v>0.5833333333333334</v>
      </c>
    </row>
    <row r="5" spans="8:12" ht="12.75">
      <c r="H5" s="95">
        <v>3</v>
      </c>
      <c r="I5" s="96" t="s">
        <v>239</v>
      </c>
      <c r="J5" s="96">
        <f>K5-K4</f>
        <v>48.599999999999994</v>
      </c>
      <c r="K5" s="96">
        <v>168.1</v>
      </c>
      <c r="L5" s="97">
        <v>0.7166666666666667</v>
      </c>
    </row>
    <row r="6" spans="1:12" ht="15" thickBot="1">
      <c r="A6" s="165" t="s">
        <v>230</v>
      </c>
      <c r="H6" s="98" t="s">
        <v>208</v>
      </c>
      <c r="I6" s="99" t="s">
        <v>240</v>
      </c>
      <c r="J6" s="175">
        <f>K6-K5</f>
        <v>33.099999999999994</v>
      </c>
      <c r="K6" s="168">
        <v>201.2</v>
      </c>
      <c r="L6" s="100">
        <v>0.8125</v>
      </c>
    </row>
    <row r="7" spans="8:12" ht="12.75">
      <c r="H7" s="166"/>
      <c r="I7" s="78"/>
      <c r="J7" s="80">
        <f>SUM(J3:J6)</f>
        <v>201.2</v>
      </c>
      <c r="K7" s="78"/>
      <c r="L7" s="167"/>
    </row>
    <row r="8" spans="1:12" ht="15">
      <c r="A8" s="165" t="s">
        <v>231</v>
      </c>
      <c r="H8" s="166"/>
      <c r="I8" s="78"/>
      <c r="J8" s="78"/>
      <c r="K8" s="78"/>
      <c r="L8" s="167"/>
    </row>
    <row r="10" ht="15">
      <c r="A10" s="165" t="s">
        <v>232</v>
      </c>
    </row>
    <row r="12" ht="15">
      <c r="A12" s="165" t="s">
        <v>233</v>
      </c>
    </row>
    <row r="13" ht="12.75">
      <c r="H13" s="89"/>
    </row>
    <row r="14" ht="15">
      <c r="A14" s="165" t="s">
        <v>266</v>
      </c>
    </row>
    <row r="15" ht="12.75">
      <c r="A15" s="87"/>
    </row>
    <row r="16" ht="12.75">
      <c r="A16" s="86"/>
    </row>
    <row r="17" ht="12.75">
      <c r="A17" s="87"/>
    </row>
    <row r="18" ht="12.75">
      <c r="A18" s="86"/>
    </row>
  </sheetData>
  <sheetProtection/>
  <mergeCells count="1">
    <mergeCell ref="H1:L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eiry</cp:lastModifiedBy>
  <cp:lastPrinted>2014-12-30T00:44:12Z</cp:lastPrinted>
  <dcterms:created xsi:type="dcterms:W3CDTF">2010-12-10T01:02:48Z</dcterms:created>
  <dcterms:modified xsi:type="dcterms:W3CDTF">2014-12-30T03:35:15Z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